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ila\Downloads\"/>
    </mc:Choice>
  </mc:AlternateContent>
  <xr:revisionPtr revIDLastSave="0" documentId="13_ncr:1_{A4C59A88-4845-4D69-88F0-C8F87BFB4C17}" xr6:coauthVersionLast="47" xr6:coauthVersionMax="47" xr10:uidLastSave="{00000000-0000-0000-0000-000000000000}"/>
  <bookViews>
    <workbookView xWindow="-120" yWindow="-120" windowWidth="29040" windowHeight="15840" tabRatio="897" activeTab="7" xr2:uid="{00000000-000D-0000-FFFF-FFFF00000000}"/>
  </bookViews>
  <sheets>
    <sheet name="1. IDENTIFICACIÓN" sheetId="36" r:id="rId1"/>
    <sheet name="2. PRESUPUESTO" sheetId="5" r:id="rId2"/>
    <sheet name="3. OTROS APORTES" sheetId="32" r:id="rId3"/>
    <sheet name="4. RRHH" sheetId="37" r:id="rId4"/>
    <sheet name="5. COMPROMISOS" sheetId="28" r:id="rId5"/>
    <sheet name="6. ACTIVIDADES" sheetId="33" r:id="rId6"/>
    <sheet name="7. ESTABLECIMIENTOS" sheetId="22" r:id="rId7"/>
    <sheet name="8. TRANSPARENCIA" sheetId="38" r:id="rId8"/>
    <sheet name="9. INDICADORES" sheetId="30" r:id="rId9"/>
    <sheet name="10. LOGROS, HITOS Y DESAFÍOS" sheetId="3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'4. RRHH'!$B$4:$G$4</definedName>
    <definedName name="_xlnm._FilterDatabase" localSheetId="4" hidden="1">'5. COMPROMISOS'!$T$6:$T$24</definedName>
    <definedName name="_xlnm._FilterDatabase" localSheetId="5" hidden="1">'6. ACTIVIDADES'!$B$6:$T$307</definedName>
    <definedName name="_xlnm._FilterDatabase" localSheetId="6" hidden="1">'7. ESTABLECIMIENTOS'!$I$4:$J$4</definedName>
    <definedName name="Extranjero" localSheetId="0">[1]Listas!$C$12:$C$225</definedName>
    <definedName name="Extranjero" localSheetId="9">[2]Listas!$C$12:$C$225</definedName>
    <definedName name="Extranjero" localSheetId="3">[1]Listas!$C$12:$C$225</definedName>
    <definedName name="Extranjero" localSheetId="5">[3]Listas!$C$12:$C$225</definedName>
    <definedName name="Extranjero" localSheetId="6">[4]Listas!$C$12:$C$225</definedName>
    <definedName name="Extranjero">[4]Listas!$C$12:$C$225</definedName>
    <definedName name="Función" localSheetId="0">#REF!</definedName>
    <definedName name="Función" localSheetId="9">#REF!</definedName>
    <definedName name="Función" localSheetId="3">#REF!</definedName>
    <definedName name="Función" localSheetId="4">#REF!</definedName>
    <definedName name="Función" localSheetId="5">'6. ACTIVIDADES'!#REF!</definedName>
    <definedName name="Función" localSheetId="6">'[5]5. ACTIVIDADES'!#REF!</definedName>
    <definedName name="Función" localSheetId="8">'[6]3. ACTIVIDADES'!#REF!</definedName>
    <definedName name="Función">#REF!</definedName>
    <definedName name="PRIVADO" localSheetId="6">'7. ESTABLECIMIENTOS'!$I$5</definedName>
    <definedName name="PÚBLICO" localSheetId="6">'7. ESTABLECIMIENTOS'!$I$5:$I$6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8" l="1"/>
  <c r="Q302" i="33"/>
  <c r="P6" i="28"/>
  <c r="S307" i="33" l="1"/>
  <c r="T307" i="33"/>
  <c r="P307" i="33"/>
  <c r="O307" i="33"/>
  <c r="I307" i="33"/>
  <c r="P11" i="28"/>
  <c r="P12" i="28"/>
  <c r="P13" i="28"/>
  <c r="P14" i="28"/>
  <c r="P15" i="28"/>
  <c r="P16" i="28"/>
  <c r="P17" i="28"/>
  <c r="P19" i="28"/>
  <c r="P20" i="28"/>
  <c r="P21" i="28"/>
  <c r="P22" i="28"/>
  <c r="P23" i="28"/>
  <c r="P8" i="28"/>
  <c r="P7" i="28"/>
  <c r="H25" i="28"/>
  <c r="Q207" i="33"/>
  <c r="Q208" i="33"/>
  <c r="Q209" i="33"/>
  <c r="Q210" i="33"/>
  <c r="Q211" i="33"/>
  <c r="Q212" i="33"/>
  <c r="Q8" i="33"/>
  <c r="Q9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29" i="33"/>
  <c r="Q30" i="33"/>
  <c r="Q31" i="33"/>
  <c r="Q32" i="33"/>
  <c r="Q33" i="33"/>
  <c r="Q34" i="33"/>
  <c r="Q35" i="33"/>
  <c r="Q36" i="33"/>
  <c r="Q37" i="33"/>
  <c r="Q38" i="33"/>
  <c r="Q39" i="33"/>
  <c r="Q40" i="33"/>
  <c r="Q41" i="33"/>
  <c r="Q42" i="33"/>
  <c r="Q43" i="33"/>
  <c r="Q44" i="33"/>
  <c r="Q45" i="33"/>
  <c r="Q46" i="33"/>
  <c r="Q47" i="33"/>
  <c r="Q48" i="33"/>
  <c r="Q49" i="33"/>
  <c r="Q50" i="33"/>
  <c r="Q51" i="33"/>
  <c r="Q52" i="33"/>
  <c r="Q53" i="33"/>
  <c r="Q54" i="33"/>
  <c r="Q55" i="33"/>
  <c r="Q56" i="33"/>
  <c r="Q57" i="33"/>
  <c r="Q58" i="33"/>
  <c r="Q59" i="33"/>
  <c r="Q60" i="33"/>
  <c r="Q61" i="33"/>
  <c r="Q62" i="33"/>
  <c r="Q63" i="33"/>
  <c r="Q64" i="33"/>
  <c r="Q65" i="33"/>
  <c r="Q66" i="33"/>
  <c r="Q67" i="33"/>
  <c r="Q68" i="33"/>
  <c r="Q69" i="33"/>
  <c r="Q70" i="33"/>
  <c r="Q71" i="33"/>
  <c r="Q72" i="33"/>
  <c r="Q73" i="33"/>
  <c r="Q74" i="33"/>
  <c r="Q75" i="33"/>
  <c r="Q76" i="33"/>
  <c r="Q77" i="33"/>
  <c r="Q78" i="33"/>
  <c r="Q79" i="33"/>
  <c r="Q80" i="33"/>
  <c r="Q81" i="33"/>
  <c r="Q82" i="33"/>
  <c r="Q83" i="33"/>
  <c r="Q84" i="33"/>
  <c r="Q85" i="33"/>
  <c r="Q86" i="33"/>
  <c r="Q87" i="33"/>
  <c r="Q88" i="33"/>
  <c r="Q89" i="33"/>
  <c r="Q90" i="33"/>
  <c r="Q91" i="33"/>
  <c r="Q92" i="33"/>
  <c r="Q93" i="33"/>
  <c r="Q94" i="33"/>
  <c r="Q95" i="33"/>
  <c r="Q96" i="33"/>
  <c r="Q97" i="33"/>
  <c r="Q98" i="33"/>
  <c r="Q99" i="33"/>
  <c r="Q100" i="33"/>
  <c r="Q101" i="33"/>
  <c r="Q102" i="33"/>
  <c r="Q103" i="33"/>
  <c r="Q104" i="33"/>
  <c r="Q105" i="33"/>
  <c r="Q106" i="33"/>
  <c r="Q107" i="33"/>
  <c r="Q108" i="33"/>
  <c r="Q109" i="33"/>
  <c r="Q110" i="33"/>
  <c r="Q111" i="33"/>
  <c r="Q112" i="33"/>
  <c r="Q113" i="33"/>
  <c r="Q114" i="33"/>
  <c r="Q115" i="33"/>
  <c r="Q116" i="33"/>
  <c r="Q117" i="33"/>
  <c r="Q118" i="33"/>
  <c r="Q119" i="33"/>
  <c r="Q120" i="33"/>
  <c r="Q121" i="33"/>
  <c r="Q122" i="33"/>
  <c r="Q123" i="33"/>
  <c r="Q124" i="33"/>
  <c r="Q125" i="33"/>
  <c r="Q126" i="33"/>
  <c r="Q127" i="33"/>
  <c r="Q128" i="33"/>
  <c r="Q129" i="33"/>
  <c r="Q130" i="33"/>
  <c r="Q131" i="33"/>
  <c r="Q132" i="33"/>
  <c r="Q133" i="33"/>
  <c r="Q134" i="33"/>
  <c r="Q135" i="33"/>
  <c r="Q136" i="33"/>
  <c r="Q137" i="33"/>
  <c r="Q138" i="33"/>
  <c r="Q139" i="33"/>
  <c r="Q140" i="33"/>
  <c r="Q141" i="33"/>
  <c r="Q142" i="33"/>
  <c r="Q143" i="33"/>
  <c r="Q144" i="33"/>
  <c r="Q145" i="33"/>
  <c r="Q146" i="33"/>
  <c r="Q147" i="33"/>
  <c r="Q148" i="33"/>
  <c r="Q149" i="33"/>
  <c r="Q150" i="33"/>
  <c r="Q151" i="33"/>
  <c r="Q152" i="33"/>
  <c r="Q153" i="33"/>
  <c r="Q154" i="33"/>
  <c r="Q155" i="33"/>
  <c r="Q156" i="33"/>
  <c r="Q157" i="33"/>
  <c r="Q158" i="33"/>
  <c r="Q159" i="33"/>
  <c r="Q160" i="33"/>
  <c r="Q161" i="33"/>
  <c r="Q162" i="33"/>
  <c r="Q163" i="33"/>
  <c r="Q164" i="33"/>
  <c r="Q165" i="33"/>
  <c r="Q166" i="33"/>
  <c r="Q167" i="33"/>
  <c r="Q168" i="33"/>
  <c r="Q169" i="33"/>
  <c r="Q170" i="33"/>
  <c r="Q171" i="33"/>
  <c r="Q172" i="33"/>
  <c r="Q173" i="33"/>
  <c r="Q174" i="33"/>
  <c r="Q175" i="33"/>
  <c r="Q176" i="33"/>
  <c r="Q177" i="33"/>
  <c r="Q178" i="33"/>
  <c r="Q179" i="33"/>
  <c r="Q180" i="33"/>
  <c r="Q181" i="33"/>
  <c r="Q182" i="33"/>
  <c r="Q183" i="33"/>
  <c r="Q184" i="33"/>
  <c r="Q185" i="33"/>
  <c r="Q186" i="33"/>
  <c r="Q187" i="33"/>
  <c r="Q188" i="33"/>
  <c r="Q189" i="33"/>
  <c r="Q190" i="33"/>
  <c r="Q191" i="33"/>
  <c r="Q192" i="33"/>
  <c r="Q193" i="33"/>
  <c r="Q194" i="33"/>
  <c r="Q195" i="33"/>
  <c r="Q196" i="33"/>
  <c r="Q197" i="33"/>
  <c r="Q198" i="33"/>
  <c r="Q199" i="33"/>
  <c r="Q200" i="33"/>
  <c r="Q201" i="33"/>
  <c r="Q202" i="33"/>
  <c r="Q203" i="33"/>
  <c r="Q204" i="33"/>
  <c r="Q205" i="33"/>
  <c r="Q206" i="33"/>
  <c r="Q213" i="33"/>
  <c r="Q214" i="33"/>
  <c r="Q215" i="33"/>
  <c r="Q216" i="33"/>
  <c r="Q217" i="33"/>
  <c r="Q218" i="33"/>
  <c r="Q219" i="33"/>
  <c r="Q220" i="33"/>
  <c r="Q221" i="33"/>
  <c r="Q222" i="33"/>
  <c r="Q223" i="33"/>
  <c r="Q224" i="33"/>
  <c r="Q225" i="33"/>
  <c r="Q226" i="33"/>
  <c r="Q227" i="33"/>
  <c r="Q228" i="33"/>
  <c r="Q229" i="33"/>
  <c r="Q230" i="33"/>
  <c r="Q231" i="33"/>
  <c r="Q232" i="33"/>
  <c r="Q233" i="33"/>
  <c r="Q234" i="33"/>
  <c r="Q235" i="33"/>
  <c r="Q236" i="33"/>
  <c r="Q237" i="33"/>
  <c r="Q238" i="33"/>
  <c r="Q239" i="33"/>
  <c r="Q240" i="33"/>
  <c r="Q241" i="33"/>
  <c r="Q242" i="33"/>
  <c r="Q243" i="33"/>
  <c r="Q244" i="33"/>
  <c r="Q245" i="33"/>
  <c r="Q246" i="33"/>
  <c r="Q247" i="33"/>
  <c r="Q248" i="33"/>
  <c r="Q249" i="33"/>
  <c r="Q250" i="33"/>
  <c r="Q251" i="33"/>
  <c r="Q252" i="33"/>
  <c r="Q253" i="33"/>
  <c r="Q254" i="33"/>
  <c r="Q255" i="33"/>
  <c r="Q256" i="33"/>
  <c r="Q257" i="33"/>
  <c r="Q258" i="33"/>
  <c r="Q259" i="33"/>
  <c r="Q260" i="33"/>
  <c r="Q261" i="33"/>
  <c r="Q262" i="33"/>
  <c r="Q263" i="33"/>
  <c r="Q264" i="33"/>
  <c r="Q265" i="33"/>
  <c r="Q266" i="33"/>
  <c r="Q267" i="33"/>
  <c r="Q268" i="33"/>
  <c r="Q269" i="33"/>
  <c r="Q270" i="33"/>
  <c r="Q271" i="33"/>
  <c r="Q272" i="33"/>
  <c r="Q273" i="33"/>
  <c r="Q274" i="33"/>
  <c r="Q275" i="33"/>
  <c r="Q276" i="33"/>
  <c r="Q277" i="33"/>
  <c r="Q278" i="33"/>
  <c r="Q279" i="33"/>
  <c r="Q280" i="33"/>
  <c r="Q281" i="33"/>
  <c r="Q282" i="33"/>
  <c r="Q283" i="33"/>
  <c r="Q284" i="33"/>
  <c r="Q285" i="33"/>
  <c r="Q286" i="33"/>
  <c r="Q287" i="33"/>
  <c r="Q288" i="33"/>
  <c r="Q289" i="33"/>
  <c r="Q290" i="33"/>
  <c r="Q291" i="33"/>
  <c r="Q292" i="33"/>
  <c r="Q293" i="33"/>
  <c r="Q294" i="33"/>
  <c r="Q295" i="33"/>
  <c r="Q296" i="33"/>
  <c r="Q297" i="33"/>
  <c r="Q298" i="33"/>
  <c r="Q299" i="33"/>
  <c r="Q300" i="33"/>
  <c r="Q301" i="33"/>
  <c r="Q303" i="33"/>
  <c r="Q304" i="33"/>
  <c r="Q305" i="33"/>
  <c r="Q306" i="33"/>
  <c r="Q7" i="33"/>
  <c r="L5" i="32"/>
  <c r="H53" i="37"/>
  <c r="Q307" i="33" l="1"/>
  <c r="D7" i="38"/>
  <c r="D15" i="5" l="1"/>
  <c r="D30" i="5" s="1"/>
  <c r="D25" i="5"/>
  <c r="E15" i="5"/>
  <c r="E25" i="5"/>
  <c r="E30" i="5"/>
  <c r="F15" i="5"/>
  <c r="F30" i="5" s="1"/>
  <c r="F25" i="5"/>
  <c r="G15" i="5"/>
  <c r="G25" i="5"/>
  <c r="G30" i="5" s="1"/>
  <c r="H15" i="5"/>
  <c r="H25" i="5"/>
  <c r="H30" i="5"/>
  <c r="I15" i="5"/>
  <c r="I30" i="5" s="1"/>
  <c r="I25" i="5"/>
  <c r="J15" i="5"/>
  <c r="J30" i="5" s="1"/>
  <c r="J25" i="5"/>
  <c r="K15" i="5"/>
  <c r="K25" i="5"/>
  <c r="K30" i="5" s="1"/>
  <c r="L15" i="5"/>
  <c r="L25" i="5"/>
  <c r="L30" i="5"/>
  <c r="M15" i="5"/>
  <c r="M30" i="5" s="1"/>
  <c r="M25" i="5"/>
  <c r="N15" i="5"/>
  <c r="N25" i="5"/>
  <c r="N30" i="5"/>
  <c r="O5" i="5"/>
  <c r="O6" i="5"/>
  <c r="O7" i="5"/>
  <c r="O8" i="5"/>
  <c r="O9" i="5"/>
  <c r="O10" i="5"/>
  <c r="O11" i="5"/>
  <c r="O12" i="5"/>
  <c r="O13" i="5"/>
  <c r="O14" i="5"/>
  <c r="O20" i="5"/>
  <c r="O21" i="5"/>
  <c r="O22" i="5"/>
  <c r="O23" i="5"/>
  <c r="O24" i="5"/>
  <c r="C25" i="5"/>
  <c r="C15" i="5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O25" i="5" l="1"/>
  <c r="O15" i="5"/>
  <c r="C30" i="5"/>
  <c r="O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alvarado</author>
    <author>Cote</author>
  </authors>
  <commentList>
    <comment ref="O3" authorId="0" shapeId="0" xr:uid="{FC650A7E-97DB-49D5-BA7C-F955D8C0710A}">
      <text>
        <r>
          <rPr>
            <sz val="9"/>
            <color indexed="81"/>
            <rFont val="Tahoma"/>
            <family val="2"/>
          </rPr>
          <t>Para el caso de las actividades virtuales / remotas, deben ingresar los datos que arrojen las respectivas plataformas hasta la fecha de corte del informe (último día del mes).</t>
        </r>
      </text>
    </comment>
    <comment ref="F4" authorId="1" shapeId="0" xr:uid="{00000000-0006-0000-0600-000001000000}">
      <text>
        <r>
          <rPr>
            <sz val="9"/>
            <color indexed="81"/>
            <rFont val="Tahoma"/>
            <family val="2"/>
          </rPr>
          <t>A diferencia de años anteriores, este año sólo hay dos opciones de modalidad de ejecución: presencial o virtual. En caso de que la organización realice una actividad en ambas modalidades (presencial y transmisión vía streaming, por ejemplo), deberá ingresar los datos en dos filas distintas, una para los datos de los beneficiarios presenciales y otra para los datos de beneficiarios virtuales / remotos. Para mayor información, ver documento de ejemplos adjunto.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alvarado</author>
  </authors>
  <commentList>
    <comment ref="B3" authorId="0" shapeId="0" xr:uid="{A6F5D1C1-4589-4D5E-8967-2FE253535828}">
      <text>
        <r>
          <rPr>
            <b/>
            <sz val="9"/>
            <color indexed="81"/>
            <rFont val="Tahoma"/>
            <charset val="1"/>
          </rPr>
          <t>maria alvarado:</t>
        </r>
        <r>
          <rPr>
            <sz val="9"/>
            <color indexed="81"/>
            <rFont val="Tahoma"/>
            <charset val="1"/>
          </rPr>
          <t xml:space="preserve">
REVISAR METAS QUE EFECTIVAMENTE QUEDARÁN EN EL CONVENIO</t>
        </r>
      </text>
    </comment>
    <comment ref="B14" authorId="0" shapeId="0" xr:uid="{8251BC07-A652-4573-AA80-26243B0748D6}">
      <text>
        <r>
          <rPr>
            <b/>
            <sz val="9"/>
            <color indexed="81"/>
            <rFont val="Tahoma"/>
            <charset val="1"/>
          </rPr>
          <t>maria alvarado:</t>
        </r>
        <r>
          <rPr>
            <sz val="9"/>
            <color indexed="81"/>
            <rFont val="Tahoma"/>
            <charset val="1"/>
          </rPr>
          <t xml:space="preserve">
AJUSTAR EN CADA CASO</t>
        </r>
      </text>
    </comment>
  </commentList>
</comments>
</file>

<file path=xl/sharedStrings.xml><?xml version="1.0" encoding="utf-8"?>
<sst xmlns="http://schemas.openxmlformats.org/spreadsheetml/2006/main" count="5436" uniqueCount="1376">
  <si>
    <t>1. IDENTIFICACIÓN DE LA ORGANIZACIÓN</t>
  </si>
  <si>
    <r>
      <rPr>
        <u/>
        <sz val="10"/>
        <color theme="1"/>
        <rFont val="Arial "/>
      </rPr>
      <t>Instrucción</t>
    </r>
    <r>
      <rPr>
        <sz val="10"/>
        <color theme="1"/>
        <rFont val="Arial "/>
      </rPr>
      <t>: completar con la información que se solicita en cada recuadro</t>
    </r>
  </si>
  <si>
    <t>,</t>
  </si>
  <si>
    <t>Tipo de Convenio</t>
  </si>
  <si>
    <t>Ley de Presupuesto 2025</t>
  </si>
  <si>
    <t>Resolución - Fecha</t>
  </si>
  <si>
    <t>Razón Social</t>
  </si>
  <si>
    <t>Fundación Festival Internacional Teatro a Mil</t>
  </si>
  <si>
    <t>Rol Único Trinutario</t>
  </si>
  <si>
    <t>65.409.160-9</t>
  </si>
  <si>
    <t>Domicilio Legal</t>
  </si>
  <si>
    <t>Marchant Pereira 201, Oficina 201, Providencia, Región Metropolitana</t>
  </si>
  <si>
    <t>Representante Legal</t>
  </si>
  <si>
    <t>Carmen Angélica Romero Quero</t>
  </si>
  <si>
    <t>Teléfono</t>
  </si>
  <si>
    <t>Correo Electrónico</t>
  </si>
  <si>
    <t>Sitio Web Institucional</t>
  </si>
  <si>
    <t>https://teatroamil.cl/</t>
  </si>
  <si>
    <t>Programa Orquestas Regionales Profesionales 2025</t>
  </si>
  <si>
    <t>2. PRESUPUESTO</t>
  </si>
  <si>
    <r>
      <rPr>
        <u/>
        <sz val="10"/>
        <color rgb="FF000000"/>
        <rFont val="Arial"/>
        <family val="2"/>
      </rPr>
      <t>Instrucción:</t>
    </r>
    <r>
      <rPr>
        <sz val="10"/>
        <color rgb="FF000000"/>
        <rFont val="Arial"/>
        <family val="2"/>
      </rPr>
      <t xml:space="preserve"> completar los datos solicitados</t>
    </r>
  </si>
  <si>
    <t>INGRESOS MONETARIOS</t>
  </si>
  <si>
    <t>ITEM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</si>
  <si>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</si>
  <si>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</si>
  <si>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</si>
  <si>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</si>
  <si>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</si>
  <si>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</si>
  <si>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</si>
  <si>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</si>
  <si>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</si>
  <si>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</si>
  <si>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</si>
  <si>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</si>
  <si>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Transferido
Anual</t>
  </si>
  <si>
    <t>Observaciones</t>
  </si>
  <si>
    <r>
      <t>INGRESOS POR CONVENIO LEY DE PRESUPUESTOS 2025 MINISTERIO DE LAS CULTURAS, LAS ARTES Y EL PATRIMONIO</t>
    </r>
    <r>
      <rPr>
        <sz val="10"/>
        <rFont val="Arial"/>
        <family val="2"/>
      </rPr>
      <t xml:space="preserve"> (LEY N°21.516)</t>
    </r>
  </si>
  <si>
    <t>OTROS INGRESOS MINISTERIO DE LAS CULTURAS, LAS ARTES Y EL PATRIMONIO (Fondart, Ventanilla Abierta, Programa Infraestructura, Red Cultura, Fondo del Patrimonio, etc.)</t>
  </si>
  <si>
    <t>OTROS INGRESOS PÚBLICOS LOCALES: MUNICIPIOS / GOBIERNOS REGIONALES</t>
  </si>
  <si>
    <t xml:space="preserve"> </t>
  </si>
  <si>
    <t>OTROS INGRESOS NIVEL CENTRAL : MINISTERIOS, SERVICIOS</t>
  </si>
  <si>
    <r>
      <t>INGRESOS POR LEY DE DONACIONES CULTURALES LEY N° 20.675</t>
    </r>
    <r>
      <rPr>
        <sz val="10"/>
        <rFont val="Arial"/>
        <family val="2"/>
      </rPr>
      <t xml:space="preserve"> (MODIFICA LEY CONTENIDA EN ART. 8º DE LA LEY N° 18.985).</t>
    </r>
  </si>
  <si>
    <t>INGRESOS PROVENIENTES DE PRIVADOS</t>
  </si>
  <si>
    <t>INGRESOS POR VENTA DE TICKETS</t>
  </si>
  <si>
    <t>INGRESOS POR VENTA DE SERVICIOS</t>
  </si>
  <si>
    <t>INGRESOS POR ARRIENDOS DE ESPACIOS</t>
  </si>
  <si>
    <r>
      <t xml:space="preserve">OTROS INGRESOS </t>
    </r>
    <r>
      <rPr>
        <b/>
        <sz val="10"/>
        <color rgb="FFFF0000"/>
        <rFont val="Arial"/>
        <family val="2"/>
      </rPr>
      <t>(ESPECIFICAR)</t>
    </r>
  </si>
  <si>
    <t xml:space="preserve">Funciones de obras en el extranjero. Intereses y reajustes y recuperación de gastos. </t>
  </si>
  <si>
    <t>TOTAL</t>
  </si>
  <si>
    <t>EGRESOS</t>
  </si>
  <si>
    <t>Monto Total Ejecutado 2025</t>
  </si>
  <si>
    <t>GASTOS DE OPERACIÓN</t>
  </si>
  <si>
    <t>GASTOS DE DIFUSIÓN</t>
  </si>
  <si>
    <t>GASTOS DE INVERSIÓN</t>
  </si>
  <si>
    <t>GASTOS DE PERSONAL</t>
  </si>
  <si>
    <t>OTROS GASTOS</t>
  </si>
  <si>
    <t xml:space="preserve">Gastos de administración, funcionamiento de oficina, comunicaciones, arriendo, entre otros. </t>
  </si>
  <si>
    <t>RESUMEN PRESUPUESTARIO</t>
  </si>
  <si>
    <t>UTILIDAD O PÉRDIDA DEL PERÍODO</t>
  </si>
  <si>
    <t>Total 2025</t>
  </si>
  <si>
    <t xml:space="preserve">Cabe señalar que a la fecha del informe los meses informadores aún no están cerrados contablemente, pero las diferenicas son marginales en cuanto al total final. </t>
  </si>
  <si>
    <t>3. OTROS APORTES ADICIONALES A TRANSFERENCIA CORRIENTE</t>
  </si>
  <si>
    <r>
      <rPr>
        <u/>
        <sz val="10"/>
        <color rgb="FF000000"/>
        <rFont val="Arial "/>
      </rPr>
      <t>Instrucción</t>
    </r>
    <r>
      <rPr>
        <sz val="10"/>
        <color rgb="FF000000"/>
        <rFont val="Arial "/>
      </rPr>
      <t xml:space="preserve">: deberá llenar esta pestaña de forma </t>
    </r>
    <r>
      <rPr>
        <u/>
        <sz val="10"/>
        <color rgb="FF000000"/>
        <rFont val="Arial "/>
      </rPr>
      <t>mensual</t>
    </r>
    <r>
      <rPr>
        <sz val="10"/>
        <color rgb="FF000000"/>
        <rFont val="Arial "/>
      </rPr>
      <t xml:space="preserve"> y publicarla en su sitio web institucional a más tardar el día 15 del mes siguiente. Si en algún mes no recibió aportes, se deberá llenar la casilla de monto adjudicado o aportado con "$0" o "Sin aportes", no publicar el documento en blanco.
1° publicación: Otros Aportes mes de enero. Fecha de publicación: 17 de febrero de 2025
2° publicación: Otros Aportes mes de febrero. Fecha de publicación:  17 de marzo de 2025
3° publicación: Otros Aportes mes de marzo. Fecha de publicación: 15 de abril de 2025
4° publicación: Otros Aportes mes de abril. Fecha de publicación: 15 de mayo de 2025
5° publicación: Otros Aportes mes de mayo. Fecha de publicación: 16 de junio de 2025
6° publicación: Otros Aportes mes de junio. Fecha de publicación: 15 de julio de 2025
7° publicación: Otros Aportes mes de julio. Fecha de publicación: 18 de agosto de 2025
8° publicación: Otros Aportes mes de agosto. Fecha de publicación: 15 de septiembre de 2025
9° publicación: Otros Aportes mes de septiembre. Fecha de publicación: 15 de octubre de 2025
10° publicación: Otros Aportes mes de octubre. Fecha de publicación: 17 de noviembre de 2025
11° publicación: Otros Aportes mes de noviembre. Fecha de publicación: 15 de diciembre de 2025
12° publicación: Otros Aportes mes de diciembre. Fecha de publicación: 15 de enero de 2026</t>
    </r>
  </si>
  <si>
    <t>PROYECTOS ADJUDICADOS / APORTES DIRECTOS</t>
  </si>
  <si>
    <t>LLENAR SÓLO EN CASO DE PROYECTOS ADJUDICADOS</t>
  </si>
  <si>
    <t>MES</t>
  </si>
  <si>
    <t>NOMBRE DE LA INSTITUCIÓN QUE REALIZA EL APORTE</t>
  </si>
  <si>
    <t>TIPO DE INSTITUCIÓN</t>
  </si>
  <si>
    <t>TIPO DE APORTE</t>
  </si>
  <si>
    <t>NOMBRE DEL PROYECTO</t>
  </si>
  <si>
    <t>LÍNEA DE FINANCIAMIENTO</t>
  </si>
  <si>
    <t>DURACIÓN DEL PROYECTO</t>
  </si>
  <si>
    <t>MONTO ADJUDICADO / APORTADO</t>
  </si>
  <si>
    <t>ENERO</t>
  </si>
  <si>
    <t>SERVICIO LOCAL DE EDUCACIÓN PÚBLICA GABRIELA MISTRAL</t>
  </si>
  <si>
    <t>Ministerio / Subsecretaría</t>
  </si>
  <si>
    <t>Monetario</t>
  </si>
  <si>
    <t>PROGRAMA TEATRO EN LA EDUCACIÓN 2024</t>
  </si>
  <si>
    <t>FINANCIAMIENTO PROYECTO</t>
  </si>
  <si>
    <t>10 MESES</t>
  </si>
  <si>
    <t>ILUSTRE MUNICIPALIDAD DE LO PRADO</t>
  </si>
  <si>
    <t>Municipio</t>
  </si>
  <si>
    <t>FESTIVAL INTERNACIONAL TEATRO A MIL 2025</t>
  </si>
  <si>
    <t>29 DÍAS</t>
  </si>
  <si>
    <t>ILUSTRE MUNICIPALIDAD DE LA CALERA</t>
  </si>
  <si>
    <t>ILUSTRE MUNICIPALIDAD DE MAIPÚ</t>
  </si>
  <si>
    <t>ILUSTRE MUNICIPALIDAD DE ISLA DE MAIPO</t>
  </si>
  <si>
    <t>Tipo de Institución</t>
  </si>
  <si>
    <t>Tipo de aporte</t>
  </si>
  <si>
    <t>Gobierno Regional</t>
  </si>
  <si>
    <t>Valorado</t>
  </si>
  <si>
    <t>Empresa Privada</t>
  </si>
  <si>
    <t>Empresa Pública</t>
  </si>
  <si>
    <t>Persona natural</t>
  </si>
  <si>
    <t xml:space="preserve">4. RECURSOS HUMANOS  </t>
  </si>
  <si>
    <r>
      <rPr>
        <u/>
        <sz val="10"/>
        <rFont val="Arial "/>
      </rPr>
      <t>Instrucción:</t>
    </r>
    <r>
      <rPr>
        <sz val="10"/>
        <rFont val="Arial "/>
      </rPr>
      <t xml:space="preserve"> Llenar información del equipo de trabajo que actualmente forma parte de la organización e informar remuneraciones </t>
    </r>
    <r>
      <rPr>
        <u/>
        <sz val="10"/>
        <rFont val="Arial "/>
      </rPr>
      <t>en caso de que las mismas sean pagadas con recursos otorgados por esta transferencia</t>
    </r>
    <r>
      <rPr>
        <sz val="10"/>
        <rFont val="Arial "/>
      </rPr>
      <t xml:space="preserve">.
</t>
    </r>
    <r>
      <rPr>
        <b/>
        <sz val="10"/>
        <color rgb="FFFF0000"/>
        <rFont val="Arial "/>
      </rPr>
      <t>Esta información deberá ser publicada en el sitio web institucional, según lo estipulado en el convenio de transferencia de recursos y ejecución de actividades.</t>
    </r>
  </si>
  <si>
    <t>PERSONAL DE LA ORGANIZACIÓN</t>
  </si>
  <si>
    <t>Nombre y apellido</t>
  </si>
  <si>
    <t>Género con el que se identifica</t>
  </si>
  <si>
    <t>Cargo / Rol</t>
  </si>
  <si>
    <t>Área o Departamento al que pertenece</t>
  </si>
  <si>
    <t>Modalidad de Contrato</t>
  </si>
  <si>
    <t>Marcar con una X si la remuneración se paga con recursos otorgados por esta transferencia</t>
  </si>
  <si>
    <t>Remuneración Bruta</t>
  </si>
  <si>
    <t xml:space="preserve">Total Remuneraciones </t>
  </si>
  <si>
    <t>Género</t>
  </si>
  <si>
    <t>Masculino</t>
  </si>
  <si>
    <t>Contrato Plazo Indefinido</t>
  </si>
  <si>
    <t xml:space="preserve">Femenino </t>
  </si>
  <si>
    <t>Contrato Plazo Fijo</t>
  </si>
  <si>
    <t>Trans Femenino</t>
  </si>
  <si>
    <t>Contrato por Obra</t>
  </si>
  <si>
    <t>Trans Masculino</t>
  </si>
  <si>
    <t>Contrato a Honorarios</t>
  </si>
  <si>
    <t>No Binario</t>
  </si>
  <si>
    <t>Outsourcing - Subcontratación</t>
  </si>
  <si>
    <t>Practicantes o Voluntarios</t>
  </si>
  <si>
    <t>5. ESTADO DE LOS COMPROMISOS ESTABLECIDOS POR CONVENIO</t>
  </si>
  <si>
    <r>
      <rPr>
        <u/>
        <sz val="10"/>
        <rFont val="Arial "/>
      </rPr>
      <t>Instrucción</t>
    </r>
    <r>
      <rPr>
        <sz val="10"/>
        <rFont val="Arial "/>
      </rPr>
      <t>: deberá llenar esta pestaña con la información de la acciones comprometidas por convenio.</t>
    </r>
  </si>
  <si>
    <t>LÍNEAS ESTRATÉGICAS</t>
  </si>
  <si>
    <t>OBJETIVOS</t>
  </si>
  <si>
    <t>ACCIONES / ACTIVIDADES</t>
  </si>
  <si>
    <t>COMPONENTE AL QUE SE ASOCIA</t>
  </si>
  <si>
    <t>TIPO DE COLABORACIÓN MINISTERIAL</t>
  </si>
  <si>
    <t>TIPO DE ACTIVIDAD</t>
  </si>
  <si>
    <t xml:space="preserve">META </t>
  </si>
  <si>
    <t>UNIDAD DE MEDIDA</t>
  </si>
  <si>
    <t>VERIFICADORES</t>
  </si>
  <si>
    <t>CRONOGRAMA DE EJECUCIÓN</t>
  </si>
  <si>
    <t>Numeral de compromiso</t>
  </si>
  <si>
    <t>Unidad de Medida Ejecutada</t>
  </si>
  <si>
    <t>INFORMACIÓN DE LAS ACCIONES A DESARROLLAR</t>
  </si>
  <si>
    <t>1°T</t>
  </si>
  <si>
    <t>2°T</t>
  </si>
  <si>
    <t>3°T</t>
  </si>
  <si>
    <t>4°T</t>
  </si>
  <si>
    <t>Descripción de las actividades y/o acciones desarrolladas</t>
  </si>
  <si>
    <t>Medios de verificación de la actividad adjuntos</t>
  </si>
  <si>
    <t>Fecha o período de realización</t>
  </si>
  <si>
    <t>Estado de ejecución</t>
  </si>
  <si>
    <t>LLENAR SÓLO EN CASO DE MODIFICACIÓN</t>
  </si>
  <si>
    <t>N° de Rex. o Carta que autoriza modificación</t>
  </si>
  <si>
    <t>Detalle de la modificación</t>
  </si>
  <si>
    <t>Estado de la acción modificada</t>
  </si>
  <si>
    <t>Acceso</t>
  </si>
  <si>
    <t>Acortar las brechas de acceso de participación cultural</t>
  </si>
  <si>
    <t>Funciones y exhibición de artes escénicas gratuitas</t>
  </si>
  <si>
    <t>C1: Acceso: Festival Internacional Teatro a Mil / Ciclos</t>
  </si>
  <si>
    <t>Enfoques y Beneficiarios Preferentes - Territorio- Descentralización</t>
  </si>
  <si>
    <t>Artístico-Cultural</t>
  </si>
  <si>
    <t>Número de funciones</t>
  </si>
  <si>
    <t>Reportes de funciones realizadas/ Fotos/ Prensa</t>
  </si>
  <si>
    <t>X</t>
  </si>
  <si>
    <t>I.1.1</t>
  </si>
  <si>
    <r>
      <rPr>
        <b/>
        <sz val="10"/>
        <color theme="1"/>
        <rFont val="Arial "/>
      </rPr>
      <t xml:space="preserve">ENERO: </t>
    </r>
    <r>
      <rPr>
        <sz val="10"/>
        <color theme="1"/>
        <rFont val="Arial "/>
      </rPr>
      <t>Realización de 104 funciones en 23 comunas de 5 regiones del país en el marco del Festival Internacional Teatro a Mil 2025.</t>
    </r>
  </si>
  <si>
    <t>Fotogragías, videos, clipping prensa, piezas gráficas</t>
  </si>
  <si>
    <t>ENERO 2025</t>
  </si>
  <si>
    <t>EN EJECUCIÓN</t>
  </si>
  <si>
    <t>Funciones y exhibiciones de artes escénicas pagadas</t>
  </si>
  <si>
    <t>Ejes transversales - Circuitos creativos</t>
  </si>
  <si>
    <t>Reportes de funciones realizadas/ fotos/ Prensa</t>
  </si>
  <si>
    <t>I.1.2</t>
  </si>
  <si>
    <r>
      <rPr>
        <b/>
        <sz val="10"/>
        <color rgb="FF000000"/>
        <rFont val="Arial"/>
        <family val="2"/>
      </rPr>
      <t xml:space="preserve">ENERO: </t>
    </r>
    <r>
      <rPr>
        <sz val="10"/>
        <color rgb="FF000000"/>
        <rFont val="Arial"/>
        <family val="2"/>
      </rPr>
      <t>Realización de 231 funciones en 8 comunas de la Región Metropolitana en el marco del Festival Internacional Teatro a Mil 2025.</t>
    </r>
  </si>
  <si>
    <t>Obras virtuales en Teatroamil.TV</t>
  </si>
  <si>
    <t>No aplica</t>
  </si>
  <si>
    <t>Número de Actividades</t>
  </si>
  <si>
    <t>Reporte te visualizaciones en Teatroamil.TV</t>
  </si>
  <si>
    <t>I.1.3</t>
  </si>
  <si>
    <t>PENDIENTE</t>
  </si>
  <si>
    <t>Creación</t>
  </si>
  <si>
    <t>Apoyar la sostenibilidad del sistema artístico nacional</t>
  </si>
  <si>
    <t>Funciones colaborativas entre artistas internacionales y nacionales.</t>
  </si>
  <si>
    <t>C2: Creación: Co-Producciones</t>
  </si>
  <si>
    <t>Ejes transversales circuitos creativos</t>
  </si>
  <si>
    <t>Formación Capacitación</t>
  </si>
  <si>
    <t>Reporte de asesorías artísticas y técnicas realizadas</t>
  </si>
  <si>
    <t>I.2.1</t>
  </si>
  <si>
    <r>
      <rPr>
        <b/>
        <sz val="10"/>
        <color theme="1"/>
        <rFont val="Arial "/>
      </rPr>
      <t xml:space="preserve">ENERO: </t>
    </r>
    <r>
      <rPr>
        <sz val="10"/>
        <color theme="1"/>
        <rFont val="Arial "/>
      </rPr>
      <t xml:space="preserve">
1. Residencia con la Cía. I'Homme Debout, para la obra </t>
    </r>
    <r>
      <rPr>
        <b/>
        <sz val="10"/>
        <color theme="1"/>
        <rFont val="Arial "/>
      </rPr>
      <t>"MO y la Cinta Roja"</t>
    </r>
    <r>
      <rPr>
        <sz val="10"/>
        <color theme="1"/>
        <rFont val="Arial "/>
      </rPr>
      <t xml:space="preserve">, en donde se convocó a 25 participantes de las distintas comunas en que se presentó la obra, los cuales colaboraron en la preparación y desarrollo del espectáculo. 
2. Residencia con Chirara Guidi, para la obra </t>
    </r>
    <r>
      <rPr>
        <b/>
        <sz val="10"/>
        <color theme="1"/>
        <rFont val="Arial "/>
      </rPr>
      <t>"La Tierra de las Lombrices"</t>
    </r>
    <r>
      <rPr>
        <sz val="10"/>
        <color theme="1"/>
        <rFont val="Arial "/>
      </rPr>
      <t xml:space="preserve">, en donde se convocó a 14 artistas escénicos con experiencia en pedagogía y/o teatro de infancias para trabajar el método errante y el trabajo de artistas ante los ojos de las infancias. </t>
    </r>
  </si>
  <si>
    <t>Proyectos de coproducción estrenados</t>
  </si>
  <si>
    <t>Ejes transversales - Reactivación y Economía Creativa</t>
  </si>
  <si>
    <t>Número de coproducciones</t>
  </si>
  <si>
    <t>Propuestas apoyadas y estrenadas</t>
  </si>
  <si>
    <t>I.2.2</t>
  </si>
  <si>
    <r>
      <rPr>
        <b/>
        <sz val="10"/>
        <color rgb="FF000000"/>
        <rFont val="Arial"/>
        <family val="2"/>
      </rPr>
      <t xml:space="preserve">ENERO: 1. </t>
    </r>
    <r>
      <rPr>
        <sz val="10"/>
        <color rgb="FF000000"/>
        <rFont val="Arial"/>
        <family val="2"/>
      </rPr>
      <t>Estreno de la coproducción</t>
    </r>
    <r>
      <rPr>
        <b/>
        <sz val="10"/>
        <color rgb="FF000000"/>
        <rFont val="Arial"/>
        <family val="2"/>
      </rPr>
      <t xml:space="preserve"> "Estampida Humana"</t>
    </r>
    <r>
      <rPr>
        <sz val="10"/>
        <color rgb="FF000000"/>
        <rFont val="Arial"/>
        <family val="2"/>
      </rPr>
      <t xml:space="preserve"> de la Cía. Bonobo, que tuvo 06 funciones en el marco del Festival Internacional Teatro a Mil 2025 y Platea25: Semana de Programadores. 
</t>
    </r>
    <r>
      <rPr>
        <b/>
        <sz val="10"/>
        <color rgb="FF000000"/>
        <rFont val="Arial"/>
        <family val="2"/>
      </rPr>
      <t xml:space="preserve">2. </t>
    </r>
    <r>
      <rPr>
        <sz val="10"/>
        <color rgb="FF000000"/>
        <rFont val="Arial"/>
        <family val="2"/>
      </rPr>
      <t xml:space="preserve">Estreno en Chile de la coproducción </t>
    </r>
    <r>
      <rPr>
        <b/>
        <sz val="10"/>
        <color rgb="FF000000"/>
        <rFont val="Arial"/>
        <family val="2"/>
      </rPr>
      <t>"VACA"</t>
    </r>
    <r>
      <rPr>
        <sz val="10"/>
        <color rgb="FF000000"/>
        <rFont val="Arial"/>
        <family val="2"/>
      </rPr>
      <t xml:space="preserve"> de Guillermo Calderón, que tuvo 06 funciones en el TUC en el marco del Festival Internacional Teatro a Mil 2025 y Platea25: Semana de Programadores. 
</t>
    </r>
    <r>
      <rPr>
        <b/>
        <sz val="10"/>
        <color rgb="FF000000"/>
        <rFont val="Arial"/>
        <family val="2"/>
      </rPr>
      <t xml:space="preserve">3. </t>
    </r>
    <r>
      <rPr>
        <sz val="10"/>
        <color rgb="FF000000"/>
        <rFont val="Arial"/>
        <family val="2"/>
      </rPr>
      <t xml:space="preserve">Estreno en Chile de la coproducción </t>
    </r>
    <r>
      <rPr>
        <b/>
        <sz val="10"/>
        <color rgb="FF000000"/>
        <rFont val="Arial"/>
        <family val="2"/>
      </rPr>
      <t>"Sea of Silence"</t>
    </r>
    <r>
      <rPr>
        <sz val="10"/>
        <color rgb="FF000000"/>
        <rFont val="Arial"/>
        <family val="2"/>
      </rPr>
      <t xml:space="preserve">de Tamara Cubas, que tuvo un total de 4 funciones en GAM y en el Teatro Regional del Biobio. </t>
    </r>
  </si>
  <si>
    <t>Gestión y asignación de recursos coproducciones</t>
  </si>
  <si>
    <t>Número coproducciones</t>
  </si>
  <si>
    <t>Propuestas seleccionadas con contrato</t>
  </si>
  <si>
    <t>I.2.3</t>
  </si>
  <si>
    <t>Circulación</t>
  </si>
  <si>
    <t>A. Promover, proteger y visibilizar la creación nacional</t>
  </si>
  <si>
    <t>Gestión de giras y presentaciones de obras nacionales e internacionales</t>
  </si>
  <si>
    <t>Funciones realizadas en Chile y el Extranjero</t>
  </si>
  <si>
    <t>I.3.1</t>
  </si>
  <si>
    <t>Realización de presentaciones, conversatorios, mesas de diálogo y/o networking en el marco de Platea 25.</t>
  </si>
  <si>
    <t>N de actividades en la semana de programadores</t>
  </si>
  <si>
    <t>Reportes de preparación Platea 2025</t>
  </si>
  <si>
    <t>I.3.2</t>
  </si>
  <si>
    <r>
      <t xml:space="preserve">ENERO: </t>
    </r>
    <r>
      <rPr>
        <sz val="10"/>
        <color theme="1"/>
        <rFont val="Arial "/>
      </rPr>
      <t xml:space="preserve">Realización de 20 actividades en el marco de Platea25: Semana de Programadores y extensión en Valparaíso. En donde, se realizaron funciones especiales, WIP, Pitch y paneles de conversación. </t>
    </r>
  </si>
  <si>
    <t>Fotogragías, videos, clipping prensa, piezas gráficas, Catálogo de Platea25</t>
  </si>
  <si>
    <t>FINALIZADA</t>
  </si>
  <si>
    <t>Formación y Educación</t>
  </si>
  <si>
    <t>A. Colocar a las artes como motor de transformación personal y social</t>
  </si>
  <si>
    <t>Incorporación de la Asignatura de artes escénicas en diferentes cursos y colegios a través del programa Teatro en la educación.</t>
  </si>
  <si>
    <t>C3: Formación</t>
  </si>
  <si>
    <t>Compromisos Intersectoriales - Plan de Niñez y Adolescencia</t>
  </si>
  <si>
    <t>Establecimientos educacionales</t>
  </si>
  <si>
    <t>Comuna donde se realiza el programa</t>
  </si>
  <si>
    <t>I.4.1</t>
  </si>
  <si>
    <t>Asistencia de los alumnos/a del programa teatro en la educación a ver obras de teatro</t>
  </si>
  <si>
    <t>Número de Salidas pedagógicas</t>
  </si>
  <si>
    <t>Reporte de visualización obra de teatro</t>
  </si>
  <si>
    <t>I.4.2</t>
  </si>
  <si>
    <t>Realización de muestras finales ante comunidad escolar</t>
  </si>
  <si>
    <t>Número de Muestras finales</t>
  </si>
  <si>
    <t>Reporte de realización de muestras finales</t>
  </si>
  <si>
    <t>I.4.3</t>
  </si>
  <si>
    <t>Diseño de actividades de Lab Escénico 2026</t>
  </si>
  <si>
    <t>Actividad</t>
  </si>
  <si>
    <t>Programa de actividades en Festival 2025</t>
  </si>
  <si>
    <t>I.4.4</t>
  </si>
  <si>
    <t>Ejecución de actividades de Lab Escénico 2025</t>
  </si>
  <si>
    <t>Reporte de actividades Lab Escénico en festival 2024</t>
  </si>
  <si>
    <t>I.4.5</t>
  </si>
  <si>
    <r>
      <rPr>
        <b/>
        <sz val="10"/>
        <color theme="1"/>
        <rFont val="Arial "/>
      </rPr>
      <t xml:space="preserve">ENERO: </t>
    </r>
    <r>
      <rPr>
        <sz val="10"/>
        <color theme="1"/>
        <rFont val="Arial "/>
      </rPr>
      <t>Se realizaron en total 150 actividades de LAB Escénico, en donde se contabilizan actividades como: Conversaciones post función (44), Escuela (33), Foro Público (11), Cine (2), Residencias (2) y Pequeñas Audiencias (58).</t>
    </r>
  </si>
  <si>
    <t xml:space="preserve">Fotogragías, videos, clipping prensa, piezas gráficas y Guía de Educación y actividades de "Amal en Chile" para mediación de Pequeñas Audiencias. </t>
  </si>
  <si>
    <t>Asociatividad</t>
  </si>
  <si>
    <t>Formalizar e incentivar trabajo colaborativo entre instituciones colaboradoras</t>
  </si>
  <si>
    <t>Participar en red de orgnanizaciones colaboradoras activamente en actividades/ iniciativas producidas, gestionadas por tres o más organizaciones</t>
  </si>
  <si>
    <t>Actividades</t>
  </si>
  <si>
    <t>Registro fotográfico, audiovisual, material de difusión.</t>
  </si>
  <si>
    <t>II.1.1</t>
  </si>
  <si>
    <t>Incentivar el trabajo colaborativo entre instituciones del sector</t>
  </si>
  <si>
    <t>Participar de red de Festivales o similar en  mesas de trabajo y otras iniciativas con instituciones culturales de distinta naturaleza</t>
  </si>
  <si>
    <t>II.1.2</t>
  </si>
  <si>
    <t>Trabajo territorial</t>
  </si>
  <si>
    <t>Apoyar la descentralización de oferta programática</t>
  </si>
  <si>
    <t>Desarrollar actividades en comunas distintas a la de origen de la organización</t>
  </si>
  <si>
    <t>II.2.1</t>
  </si>
  <si>
    <r>
      <t xml:space="preserve">ENERO: </t>
    </r>
    <r>
      <rPr>
        <sz val="10"/>
        <color theme="1"/>
        <rFont val="Arial "/>
      </rPr>
      <t xml:space="preserve">Se realizan 18 fucniones en comunas distintas a la residencia de FITAM (Providencia), ya sea en comunas como San Bernardo, Pirque, Lampa, Buin, Peñaflor e Isla de Maipo. </t>
    </r>
  </si>
  <si>
    <t>Desarrollar actividades en regiones distintas a la región de origen de la organización</t>
  </si>
  <si>
    <t>II.2.2</t>
  </si>
  <si>
    <r>
      <t xml:space="preserve">ENERO: </t>
    </r>
    <r>
      <rPr>
        <sz val="10"/>
        <color theme="1"/>
        <rFont val="Arial "/>
      </rPr>
      <t xml:space="preserve">Se realizan 41 funciones en el marco de Valpo a Mil en distintas comunas de la Región de Valparaíso (Valparaíso, La Calera, Casablanca, San Felipe y Viña del Mar); y también, 6 funciones en la Región del Biobío con 6 espectáculos presentados en el Teatro Regional del Biobío. </t>
    </r>
  </si>
  <si>
    <t>Medioambiente</t>
  </si>
  <si>
    <t>Contribuir al cuidado y protección del medioambiente</t>
  </si>
  <si>
    <t>Desarrollar actividades y/o acciones asociadas a esta área, profundizar la politica de sustentabilidad</t>
  </si>
  <si>
    <t>II.3.1</t>
  </si>
  <si>
    <t>Accesibilidad universal</t>
  </si>
  <si>
    <t>Desarrollar actividades y/o acciones asociadas a esta área, programando y asistiendo a encuentros en otras regiones de nuestro pais</t>
  </si>
  <si>
    <t>II.4.1</t>
  </si>
  <si>
    <r>
      <t xml:space="preserve">ENERO: </t>
    </r>
    <r>
      <rPr>
        <sz val="10"/>
        <color theme="1"/>
        <rFont val="Arial "/>
      </rPr>
      <t>Realización de 02 Pequeñas Audiencias en la comuna de Punta Arenas (Región de Magallanes) y en la comuna de Andacollo (Región de Coquimbo). En donde se realizaron dos sesiones a participantes mayores de 6 años vinculadas al espectáculo "Amal en Chile".</t>
    </r>
  </si>
  <si>
    <t>COLABORACIÓN CON PROGRAMAS EJECUTADOS POR EL MINISTERIO</t>
  </si>
  <si>
    <t>Estado de Ejecución</t>
  </si>
  <si>
    <t>1. Participar en la Semana de la Educación Artística (SEA), concretando al menos una (01) reunión de coordinación con el Departamento de Educación y Formación en Artes y Cultura –o la dependencia que le suceda en sus funciones- del MINISTERIO para conocer los lineamientos de cada versión, registrar la institución en la web http://semanaeducacionartistica.cultura.gob.cl y, durante la semana de celebración nacional, realizar y visibilizar al menos una (01) actividad o proyecto vinculado con la temática, en cualquier región del país. Una vez finalizada la SEA, responder la encuesta de reporte disponible en el sitio web.</t>
  </si>
  <si>
    <t>2. Realizar al menos una (01) actividad en coordinación con el Departamento de Educación y Formación en Artes y Cultura del MINISTERIO, en un Centro de creación para niñas, niños y jóvenes (CECREA) de cualquier región del país.</t>
  </si>
  <si>
    <t>3. Remitir copia de las publicaciones físicas que haya llevado a cabo durante el año, las que serán derivadas por la Unidad o Sección a cargo de la coordinación de convenios institucionales, al Centro de Documentación (CEDOC) del MINISTERIO.</t>
  </si>
  <si>
    <r>
      <t xml:space="preserve">ENERO: </t>
    </r>
    <r>
      <rPr>
        <sz val="11"/>
        <color rgb="FF000000"/>
        <rFont val="Arial"/>
        <family val="2"/>
      </rPr>
      <t xml:space="preserve">Envío de Catálogo de Platea25: Semana de Programadores y "Guía de Educación y Actividades" de Amal en Chile. </t>
    </r>
  </si>
  <si>
    <t>Se adjuntan documentos impresos</t>
  </si>
  <si>
    <t>4. Incorporarse a la plataforma chilecultura.gob.cl, o aquella que la reemplace, manteniendo información actualizada de la oferta programática de la organización de manera mensual con el objetivo de favorecer la difusión de información cultural y el acceso por parte de la ciudadanía.</t>
  </si>
  <si>
    <r>
      <rPr>
        <b/>
        <sz val="11"/>
        <color rgb="FF000000"/>
        <rFont val="Arial"/>
        <family val="2"/>
      </rPr>
      <t xml:space="preserve">ENERO: </t>
    </r>
    <r>
      <rPr>
        <sz val="11"/>
        <color rgb="FF000000"/>
        <rFont val="Arial"/>
        <family val="2"/>
      </rPr>
      <t xml:space="preserve">Se adjunta carpeta en Informe Comunicacional con respaldos de publicaciones en plataforma ChileCultura. </t>
    </r>
  </si>
  <si>
    <t>Se adjuntan medios de verificación</t>
  </si>
  <si>
    <t xml:space="preserve">5. Mantener oferta de actividades de acceso preferente y/o gratuito para portadores de la credencial de personas cuidadoras de la red Chile Cuida, en el marco del Sistema Nacional de Apoyos y Cuidados. </t>
  </si>
  <si>
    <r>
      <rPr>
        <b/>
        <sz val="11"/>
        <color rgb="FF000000"/>
        <rFont val="Arial"/>
        <family val="2"/>
      </rPr>
      <t xml:space="preserve">ENERO: </t>
    </r>
    <r>
      <rPr>
        <sz val="11"/>
        <color rgb="FF000000"/>
        <rFont val="Arial"/>
        <family val="2"/>
      </rPr>
      <t>Se publica descuentos e información actualizada en página Chilecuida.cl, respecto a acceso a Festival Internacional Teatro a Mil 2025,</t>
    </r>
  </si>
  <si>
    <t>6. Participar del “Día de los patrimonios”, del “Día de los patrimonios para niñas, niños y adolescentes” y del “Mes de Públicos”, ofreciendo al menos una (01) actividad de acceso gratuito y orientada a público general en cada una de dichas instancias impulsadas por el MINISTERIO.</t>
  </si>
  <si>
    <t>7. Formar parte de las actividades conmemorativas del “Día D” –que incluirán narradores orales, títeres y marionetas, danza, teatro, circo, ópera– participando en, al menos, una (01) de ellas, realizando una actividad en coordinación con el Departamento de Fomento de la Cultura y las Artes, a través de la Secretaría Ejecutiva de Artes Escénicas de la Subsecretaría.</t>
  </si>
  <si>
    <t>8. Colaborar con el Departamento de Fomento de la Cultura y las Artes del MINISTERIO, a través de la Secretaría Ejecutiva de Artes Escénicas, en la realización de, al menos, una (01) actividad enmarcada en el desarrollo de cualquiera de sus siguientes programas nacionales, internacionales o estratégicos: (i) Plan de Fomento Disciplinar, que contempla la Muestra Nacional de Dramaturgia y Encuentros Coreográficos Nacionales entre otros; (ii) Plan de Trabajo Regional de Artes Escénicas, que contempla actividades en distintas regiones del país; y (iii) Apoyo a compañías de trayectoria de las artes.</t>
  </si>
  <si>
    <t>9. Colaborar con el Departamento de Fomento de la Cultura y las Artes del MINISTERIO, a través de la Secretaría Ejecutiva de Artes Escénicas, en el desarrollo de, al menos, una (1) actividad enmarcada en el Año Iberoamericano de las Artes Escénicas, ya sea a través de: (i) Disponibilidad de espacios, desarrollo de actividades de difusión y/o de programación artística; (ii) Incorporar el logo del Año Iberoamericano de las Artes Escénicas en las iniciativas y/o programación artística que incluya la participación de uno o más países miembros del Espacio Cultural Iberoamericano.</t>
  </si>
  <si>
    <t>10. En coordinación con la Secretaría del Libro y la Lectura del MINISTERIO, formar parte de las actividades conmemorativas de los 80 años de la entrega del Premio Nobel a Gabriela Mistral, realizando al menos una (01) actividad.</t>
  </si>
  <si>
    <t>En conmememoracion de los 80 años del Premio Nobel de Gabriela Mistral se incorpora poema en libro de AMAL que fue entregado a niñas y niños en el marco Festival 2025</t>
  </si>
  <si>
    <t>11. Otras instancias de colaboración.</t>
  </si>
  <si>
    <t>8.1. Participar de al menos dos (2) instancias de transferencia de conocimientos y colaboración entre instituciones beneficiarias de programas y/o fondos que sean convocadas por el MINISTERIO.</t>
  </si>
  <si>
    <t>8.2. Participar de las instancias de capacitación en el uso y rendición de recursos públicos impartidas por el MINISTERIO u otros servicios públicos vinculados al tema.</t>
  </si>
  <si>
    <t>ESTADO DE EJECUCIÓN</t>
  </si>
  <si>
    <t>MODIFICADA</t>
  </si>
  <si>
    <t>6. ACTIVIDADES REALIZADAS</t>
  </si>
  <si>
    <r>
      <rPr>
        <u/>
        <sz val="10"/>
        <rFont val="Arial "/>
      </rPr>
      <t>Instrucción</t>
    </r>
    <r>
      <rPr>
        <sz val="10"/>
        <rFont val="Arial "/>
      </rPr>
      <t>: En esta pestaña debe dar cuenta de todas las actividades realizadas en el marco de la programación artística y cultural de la organización y de los beneficiarios atendidos en ellas. 
En el caso de aquellas que sean adicionales a las comprometidas en el plan de gestión, ingresar "EXTRA" en la columna "Numeral de compromiso al que pertenece". Para mayor información, ver documento EJEMPLOS.</t>
    </r>
  </si>
  <si>
    <t>REPORTE DE LAS ACTIVIDADES</t>
  </si>
  <si>
    <t>COMPLETAR EN BASE AL LUGAR DE REALIZACIÓN DE LA ACTIVIDAD</t>
  </si>
  <si>
    <t>REPORTE DE LOS BENEFICIARIOS</t>
  </si>
  <si>
    <t>Proyecto</t>
  </si>
  <si>
    <t>Fecha o Período de Realización</t>
  </si>
  <si>
    <t>Nombre de la actividad</t>
  </si>
  <si>
    <t>Numeral de compromiso al que pertenece</t>
  </si>
  <si>
    <t>Modalidad de ejecución</t>
  </si>
  <si>
    <t>Tipo de actividad</t>
  </si>
  <si>
    <t xml:space="preserve">Área / Dominio </t>
  </si>
  <si>
    <t>Nº funciones/jornadas/sesiones</t>
  </si>
  <si>
    <t>Nombre de la Sala - Espacio / Plataforma a través de la cual se ejecuta la actividad  (Facebook, Instagram, Tik Tok, Youtube, Zoom, Meet, Teams,  Spotify, Radio, Televisión, etc.)</t>
  </si>
  <si>
    <t>País</t>
  </si>
  <si>
    <t>Región</t>
  </si>
  <si>
    <t>Provincia</t>
  </si>
  <si>
    <t>Comuna</t>
  </si>
  <si>
    <t>N° con Acceso Pagado (P)</t>
  </si>
  <si>
    <t>N° con Acceso Gratuito (G)</t>
  </si>
  <si>
    <t>N° Total de Beneficiarios (P) + (G)</t>
  </si>
  <si>
    <t>¿Cuenta con actividad de Mediación Asociada?</t>
  </si>
  <si>
    <t>LLENAR SÓLO SI RESPUESTA ANTERIOR FUE POSITIVA</t>
  </si>
  <si>
    <t>¿Actividad de Mediación Asociada?</t>
  </si>
  <si>
    <t>N° funciones/jornadas/sesiones de la Actividad de Mediación Asociada</t>
  </si>
  <si>
    <t>N° de Asistentes/ reproducciones a Actividad de Mediación Asociada</t>
  </si>
  <si>
    <t>FESTIVAL TEATRO A MIL 2025</t>
  </si>
  <si>
    <t>03 DE ENERO DEL 2025</t>
  </si>
  <si>
    <t>AMAL EN CHILE</t>
  </si>
  <si>
    <t>PRESENCIAL</t>
  </si>
  <si>
    <t xml:space="preserve">FUNCIÓN / PRESENTACIÓN </t>
  </si>
  <si>
    <t>TEATRO</t>
  </si>
  <si>
    <t>SALIDA ESTACION CENTRAL TRENES  POR PLAZA ARGENTINA</t>
  </si>
  <si>
    <t>CHILE</t>
  </si>
  <si>
    <t>METROPOLITANA</t>
  </si>
  <si>
    <t>SANTIAGO</t>
  </si>
  <si>
    <t>ESTACIÓN CENTRAL</t>
  </si>
  <si>
    <t>NO</t>
  </si>
  <si>
    <t>CC GAM</t>
  </si>
  <si>
    <t>PLAZA DE LA CONSTITUCIÓN</t>
  </si>
  <si>
    <t>04 DE ENERO DEL 2025</t>
  </si>
  <si>
    <t>ESTADIO CON QUEBEC</t>
  </si>
  <si>
    <t>LA GRANJA</t>
  </si>
  <si>
    <t xml:space="preserve">PARQUE AMENGUAL </t>
  </si>
  <si>
    <t>PUDAHUEL</t>
  </si>
  <si>
    <t>05 DE ENERO DEL 2025</t>
  </si>
  <si>
    <t>EXPLANDA FRONTIS TEATRO MUNICIPAL DE LA PINTANA</t>
  </si>
  <si>
    <t>LA PINTANA</t>
  </si>
  <si>
    <t xml:space="preserve">AV. COSTANERA SUR CON SANTA ADRIANA (ENTRADA PARQUE MAPOCHO RIO) </t>
  </si>
  <si>
    <t>QUINTA NORMAL</t>
  </si>
  <si>
    <t>AV. CONDELL CON AV. PDTE. SALVADOR ALLENDE</t>
  </si>
  <si>
    <t>RENCA</t>
  </si>
  <si>
    <t>06 DE ENERO DEL 2025</t>
  </si>
  <si>
    <t>CALLE SIERRA NEVADA (ACCESO POSTERIOR PARQUE JUAN PABLO II)</t>
  </si>
  <si>
    <t>PUENTE ALTO</t>
  </si>
  <si>
    <t>SANTA MARTA ESQUINA CON SANTA MERCEDES</t>
  </si>
  <si>
    <t>MAIPO</t>
  </si>
  <si>
    <t>SAN BERNARDO</t>
  </si>
  <si>
    <t>07 DE ENERO DEL 2025</t>
  </si>
  <si>
    <t>VIOLETA PARRA CON JORGE GILES</t>
  </si>
  <si>
    <t>CERRO NAVIA</t>
  </si>
  <si>
    <t>GALO GONZALEZ CON UNIDAD POPULAR (AFUERA FRONTIS PARROQUIA NUESTRA SR. DE LA VICTORIA)</t>
  </si>
  <si>
    <t>PEDRO AGUIRRE CERDA</t>
  </si>
  <si>
    <t>09 DE ENERO DEL 2025</t>
  </si>
  <si>
    <t>IGNACIO CARRERA PINTO CON PEDRO DE VALDIVIA</t>
  </si>
  <si>
    <t>ANTOFAGASTA</t>
  </si>
  <si>
    <t>EL LOA</t>
  </si>
  <si>
    <t>SAN PEDRO DE ATACAMA</t>
  </si>
  <si>
    <t xml:space="preserve">IGLESIA SAN ROQUE </t>
  </si>
  <si>
    <t>PEINE</t>
  </si>
  <si>
    <t>11 DE ENERO DEL 2025</t>
  </si>
  <si>
    <t xml:space="preserve">MUELLE ARTESANAL DE MEJILLONES </t>
  </si>
  <si>
    <t>MEJILLONES</t>
  </si>
  <si>
    <t>12 DE ENERO DEL 2025</t>
  </si>
  <si>
    <t>RIO MAULE CON DETECTIVE SOLON SALAS FUENTEALBA</t>
  </si>
  <si>
    <t>EXPLANADA  DE AV. GRECIA FRENTE A CALLE HUGO SILVA ENDEIZA</t>
  </si>
  <si>
    <t>14 DE ENERO DEL 2025</t>
  </si>
  <si>
    <t>PLAZA ARTURO PRATT</t>
  </si>
  <si>
    <t>IQUIQUE</t>
  </si>
  <si>
    <t>CARLOS IBAÑEZ DEL CAMPO CON CALLE PINTADOS MATILLA</t>
  </si>
  <si>
    <t>TAMARUGAL</t>
  </si>
  <si>
    <t>PICA</t>
  </si>
  <si>
    <t>16 DE ENERO DEL 2025</t>
  </si>
  <si>
    <t>CALLE EL PEÑON CON URMENETA</t>
  </si>
  <si>
    <t>COQUIMBO</t>
  </si>
  <si>
    <t>ELQUI</t>
  </si>
  <si>
    <t>ANDACOLLO</t>
  </si>
  <si>
    <t>18 DE ENERO DEL 2025</t>
  </si>
  <si>
    <t>MUELLE PRAT</t>
  </si>
  <si>
    <t>VALPARAÍSO</t>
  </si>
  <si>
    <t xml:space="preserve">PLAZA O'HIGGINS (EX EDIFICIO MUNICIPAL) </t>
  </si>
  <si>
    <t>QUILLOTA</t>
  </si>
  <si>
    <t>LA CALERA</t>
  </si>
  <si>
    <t>20 DE ENERO DEL 2025</t>
  </si>
  <si>
    <t>FRONTIS CASA DE LA CULTURA (AV. PORTALES CON AV. CONSTITUCION)</t>
  </si>
  <si>
    <t>CASABLANCA</t>
  </si>
  <si>
    <t>21 DE ENERO DEL 2025</t>
  </si>
  <si>
    <t>SECTOR LAS BODEGAS (4 ESQUINAS)</t>
  </si>
  <si>
    <t>CORDILLERA</t>
  </si>
  <si>
    <t>PIRQUE</t>
  </si>
  <si>
    <t>AV YUNGAY ENTRE AV CHACABUCO Y SANTO DOMINGO</t>
  </si>
  <si>
    <t>ACONCAGUA</t>
  </si>
  <si>
    <t>SAN FELIPE</t>
  </si>
  <si>
    <t>23 DE ENERO DEL 2025</t>
  </si>
  <si>
    <t>AV. COLÓN, ESQUINA ARMANDO SANHUEZA. </t>
  </si>
  <si>
    <t>MAGALLANES</t>
  </si>
  <si>
    <t>PUNTA ARENAS</t>
  </si>
  <si>
    <t>25 DE ENERO DEL 2025</t>
  </si>
  <si>
    <t>PLAZA DE ARMAS DE LAMPA</t>
  </si>
  <si>
    <t>CHACABUCO</t>
  </si>
  <si>
    <t>LAMPA</t>
  </si>
  <si>
    <t>15 DE ENERO DEL 2025</t>
  </si>
  <si>
    <t>MO Y LA CINTA ROJA</t>
  </si>
  <si>
    <t>TEMPLO VOTIVO</t>
  </si>
  <si>
    <t>MAIPÚ</t>
  </si>
  <si>
    <t>LA ESTRELLA CON GENERAL BONILLA</t>
  </si>
  <si>
    <t>22 DE ENERO DEL 2025</t>
  </si>
  <si>
    <t xml:space="preserve">ESTADIO MUNICIPAL DE RENCA </t>
  </si>
  <si>
    <t>INICIO PADRE ALONSO DE OVALLE CON NATANIEL COX</t>
  </si>
  <si>
    <t>28 DE ENERO DEL 2025</t>
  </si>
  <si>
    <t>PARQUE EL TRAPICHE</t>
  </si>
  <si>
    <t>TALAGANTE</t>
  </si>
  <si>
    <t>PEÑAFLOR</t>
  </si>
  <si>
    <t>10 DE ENERO DEL 2025</t>
  </si>
  <si>
    <t>KIPPUNKT</t>
  </si>
  <si>
    <t xml:space="preserve">EXPLANADA DEL FRONTIS DEL COLISEO DEL ESTADIO NACIONAL </t>
  </si>
  <si>
    <t>ÑUÑOA</t>
  </si>
  <si>
    <t>ESTADIO MUNICIPAL DE CERRO NAVIA. AV. MAPOCHO #8115</t>
  </si>
  <si>
    <t>CRUZADES</t>
  </si>
  <si>
    <t>CENTRO CULTURAL ESPACIO MATTA</t>
  </si>
  <si>
    <t>TEATRO MUNICIPAL DE LA PINTANA</t>
  </si>
  <si>
    <t>24 DE ENERO DEL 2025</t>
  </si>
  <si>
    <t xml:space="preserve">SALA CENTRO CULTURAL </t>
  </si>
  <si>
    <t>LO ESPEJO</t>
  </si>
  <si>
    <t xml:space="preserve">CENTRO CULTURAL DE PUENTE ALTO </t>
  </si>
  <si>
    <t>26 DE ENERO DEL 2025</t>
  </si>
  <si>
    <t xml:space="preserve">TEATRO EN CASA DE LA CULTURA "CONCEJAL EDUARDO CANCINO CÁCERES" </t>
  </si>
  <si>
    <t>8 DE ENERO DEL 2025</t>
  </si>
  <si>
    <t>EFECTOS ESPECIALES</t>
  </si>
  <si>
    <t>PASEO MANUEL ANTONIO MATTA DESDE CALLE ARTURO PRAT</t>
  </si>
  <si>
    <t>SIMON BOLIVAR CON ANIBAL PINTO</t>
  </si>
  <si>
    <t xml:space="preserve">SAN LUIS CON ESCANILLA </t>
  </si>
  <si>
    <t>INDEPENDENCIA</t>
  </si>
  <si>
    <t>19 DE ENERO DEL 2025</t>
  </si>
  <si>
    <t xml:space="preserve">VICUÑA MACKENA CON LAS CARDAS (VILLA LAS AMERICAS) </t>
  </si>
  <si>
    <t>STORY OF RAMAYANA</t>
  </si>
  <si>
    <t>PARQUE MIRADOR VIEJO</t>
  </si>
  <si>
    <t>17 DE ENERO DEL 2025</t>
  </si>
  <si>
    <t xml:space="preserve">ANFITEATRO CERRO RENCA </t>
  </si>
  <si>
    <t>ZÓCALO MUNICIPALIDAD DE RECOLETA</t>
  </si>
  <si>
    <t>RECOLETA</t>
  </si>
  <si>
    <t xml:space="preserve">TEATRO MUNICIPAL DE CASABLANCA </t>
  </si>
  <si>
    <t>CENTRO CULTURAL SIGLO XXI</t>
  </si>
  <si>
    <t>CENTRO CULTURAL DE LO PRADO</t>
  </si>
  <si>
    <t>LO PRADO</t>
  </si>
  <si>
    <t xml:space="preserve">TEATRO MUNICIPAL DE LA PINTANA </t>
  </si>
  <si>
    <t>ZHEJIANG WU OPERA</t>
  </si>
  <si>
    <t xml:space="preserve">ANFITEATRO MUNICIPAL DE PUDAHUEL </t>
  </si>
  <si>
    <t>13 DE ENERO DEL 2025</t>
  </si>
  <si>
    <t xml:space="preserve">PLAZA CIVICA DE SAN FELIPE </t>
  </si>
  <si>
    <t xml:space="preserve">CENTRO CULTURAL ESPACIO MATTA </t>
  </si>
  <si>
    <t>TEATRO MUNICIPAL DE BUIN</t>
  </si>
  <si>
    <t>BUIN</t>
  </si>
  <si>
    <t>METRO FRANKLIN</t>
  </si>
  <si>
    <t>TIERRA BENDITA</t>
  </si>
  <si>
    <t>ESTACIONAMIENTOS MALL PORTAL LA DEHESA</t>
  </si>
  <si>
    <t>LO BARNECHEA</t>
  </si>
  <si>
    <t>EXPLANADA PLAZA ARTURO PRAT, FRENTE AL TEATRO MUNICIPAL CALLE THOMPSON</t>
  </si>
  <si>
    <t>5 DE ENERO DEL 2025</t>
  </si>
  <si>
    <t>ENCUENTRAMIENTO</t>
  </si>
  <si>
    <t>CANCHA CLUB DEPORTIVO ESTRELLA BLANCA (AV SUR CON OCHO PONIENTE)</t>
  </si>
  <si>
    <t>7 DE ENERO DEL 2025</t>
  </si>
  <si>
    <t>PLAZA JOSÉ SANTOS OSSA. AV. LOS ZAPADORES CON EL SALITRE</t>
  </si>
  <si>
    <t xml:space="preserve">CALLE VALLE DEL LIMARI ESQUINA VALLE CANELA </t>
  </si>
  <si>
    <t>LA MATERIA</t>
  </si>
  <si>
    <t>TEATRO MUNICIPAL DE ANTOFAGASTA</t>
  </si>
  <si>
    <t>SI</t>
  </si>
  <si>
    <t>EL BROTE</t>
  </si>
  <si>
    <t>CENTRO CULTURAL DE PUENTE ALTO</t>
  </si>
  <si>
    <t>CASA DE LA CULTURA CONCEJAL EDUARDO CANCINO CACERES</t>
  </si>
  <si>
    <t>TEATRO MUNICIPAL DE CASABLANCA</t>
  </si>
  <si>
    <t>TEATRO CASONA DUBOIS / AYUNTAMIENTO 1650</t>
  </si>
  <si>
    <t xml:space="preserve">TEATRO MUNICIPAL DE SAN FELIPE </t>
  </si>
  <si>
    <t>SOLO NOS QUEDA CANTAR</t>
  </si>
  <si>
    <t>4 DE ENERO DEL 2025</t>
  </si>
  <si>
    <t>PACHAKUNA, GUARDIANES DE LOS ANDES</t>
  </si>
  <si>
    <t>EXPLANADA  FRENTE A ESTADIO REGIONAL (CALLE TALCA ESQUINA AV. ANGAMOS)</t>
  </si>
  <si>
    <t>MUSEO DE MEJILLONES (FRANCISCO ANTONIO PINTO 110)</t>
  </si>
  <si>
    <t>INICIO PASEO BAQUEDANO (CALLE WILSON ESQUINA BAQUEDANO)</t>
  </si>
  <si>
    <t>PTE. ADOLFO LÓPEZ MATEOS Y GUANAJUATO</t>
  </si>
  <si>
    <t>AV. CARDENAL RAÚL SILVA HENRÍQUEZ CON VICUÑA MACKENNA</t>
  </si>
  <si>
    <t>MAPOCHO SUR Y AV. LA ESTRELLA</t>
  </si>
  <si>
    <t>AV. 5 DE ABRIL VEREDA SUR  Y LUIS INFANTE CERDA</t>
  </si>
  <si>
    <t xml:space="preserve">CALLE COMODORO GUESALAGA CON AV. DORSAL </t>
  </si>
  <si>
    <t>AV. LO MARTINEZ ESQUINA C. LOS RAULIES</t>
  </si>
  <si>
    <t>AVENIDA REPUBLICA DE CHILE 36 CON AVENIDA ESPAÑA</t>
  </si>
  <si>
    <t>3 DE ENERO DEL 2025</t>
  </si>
  <si>
    <t>LIMPIA</t>
  </si>
  <si>
    <t xml:space="preserve">TEATRO MUNICIPAL DE ANTOFAGASTA </t>
  </si>
  <si>
    <t>ENCUENTROS BREVES CON HOMBRES REPULSIVOS</t>
  </si>
  <si>
    <t>TEATRO MUNICIPAL DE IQUIQUE</t>
  </si>
  <si>
    <t>LIMINAL</t>
  </si>
  <si>
    <t>MIRADOR CULTURAL ARRAYAN</t>
  </si>
  <si>
    <t>9 DE ENERO DEL 2025</t>
  </si>
  <si>
    <t>HAMLET DEAMBULA EN CÍRCULOS</t>
  </si>
  <si>
    <t xml:space="preserve">SALÓN TARAPACÁ </t>
  </si>
  <si>
    <t>TE MANA HAKARA</t>
  </si>
  <si>
    <t>ESPIRITUS DE LOS ANDES</t>
  </si>
  <si>
    <t>CALLE DEL SOL PTE. CON C. SANCHEZ FONTECILLA</t>
  </si>
  <si>
    <t>FRONTIS MUNICIPALIDAD DE BUIN</t>
  </si>
  <si>
    <t>CALLE BAQUEDANO ESQUINA LOS HALCONES</t>
  </si>
  <si>
    <t>(BATUCO) CALLE ECUADOR ESQUINA FIGUEROA</t>
  </si>
  <si>
    <t>CARACAS CON SANTIAGO (POBLACIÓN SAN BERNARDO)</t>
  </si>
  <si>
    <t>SANTA INÉS CON PROFESORA EMA C. DE CORTES (CONJUNTO HABITACIONAL LOS SUSPIROS)</t>
  </si>
  <si>
    <t>AV CARRASCAL CON AVIADOR BLERIOT</t>
  </si>
  <si>
    <t>ARTURO PRATT Y AV. CHILE (VALDIVIA DE PAINE)</t>
  </si>
  <si>
    <t>AV. CLOTARIO BLEST Y BOMBERO OSSANDON</t>
  </si>
  <si>
    <t>CARNAVAL DE LOS ANIMALES</t>
  </si>
  <si>
    <t>LA REINA ISABEL CANTABA RANCHERAS</t>
  </si>
  <si>
    <t xml:space="preserve">TEATRO DEL SANTUARIO PADRE ALBERTO HURTADO (AV. ALBERTO HURTADO 1090) </t>
  </si>
  <si>
    <t>APR BATUCO (AV. ESPAÑA 2776, BATUCO-LAMPA)</t>
  </si>
  <si>
    <t>CASONA DUBOIS</t>
  </si>
  <si>
    <t>LA PICHINTÚN</t>
  </si>
  <si>
    <t xml:space="preserve">CALLE MULLIRI ESQ. LUIS MATTE LARRAÍN, EL MOLINO </t>
  </si>
  <si>
    <t>GENERAL URRUTIA CON PASAJE PARQUE DE LOTA. (LAS PALMERAS I, II)</t>
  </si>
  <si>
    <t>MAURICIO ISLA CON CLAUDIO BRAVO</t>
  </si>
  <si>
    <t>30 DE ENERO DEL 2025</t>
  </si>
  <si>
    <t>CALLE MALLOQUITO CON CALLE PROGRESO</t>
  </si>
  <si>
    <t>UN CASO AISLADO</t>
  </si>
  <si>
    <t>CENTRO CULTURAL DE LAMPA</t>
  </si>
  <si>
    <t>LA NEGRA ESTER</t>
  </si>
  <si>
    <t>AV. CONCHA Y TORO (METRO LAS MERCEDES) COSTADO ESTACIONAMIENTOS MUNICIPALIDAD</t>
  </si>
  <si>
    <t>EL CAPOTE</t>
  </si>
  <si>
    <t>CENTRO DE MOVIMIENTOS ARTÍSTICOS, (MANUEL RODRÍGUEZ 723</t>
  </si>
  <si>
    <t>ISLA DE MAIPO</t>
  </si>
  <si>
    <t>10-11 DE ENERO DEL 2025</t>
  </si>
  <si>
    <t>TIROTEO</t>
  </si>
  <si>
    <t>LICEO EXPERIMENTAL ARTÍSTICO</t>
  </si>
  <si>
    <t>5-6 DE ENERO DEL 2025</t>
  </si>
  <si>
    <t>SANKOFA</t>
  </si>
  <si>
    <t>ILÚ ESPACIO CREATIVO</t>
  </si>
  <si>
    <t>10 Y 11 DE ENERO</t>
  </si>
  <si>
    <t>ROMEO Y JULIETA: ESTILO LIBRE</t>
  </si>
  <si>
    <t>TEATRO PRINCIPAL DE PARQUE CULTURAL DE VALPARAÍSO</t>
  </si>
  <si>
    <t>19 DE ENERO</t>
  </si>
  <si>
    <t xml:space="preserve">EXPLANADA  DE LA CASA DE LA CULTURA CONCEJAL EDUARDO CANCINO CACERES </t>
  </si>
  <si>
    <t>09 AL 31 DE ENERO DEL 2025</t>
  </si>
  <si>
    <t>LA GRABACIÓN</t>
  </si>
  <si>
    <t>VIRTUAL / REMOTA</t>
  </si>
  <si>
    <t>OTRA</t>
  </si>
  <si>
    <t>NUEVOS MEDIOS</t>
  </si>
  <si>
    <t>SPOTIFY</t>
  </si>
  <si>
    <t>TODO EL MUNDO</t>
  </si>
  <si>
    <t>7-8 DE ENERO DEL 2025</t>
  </si>
  <si>
    <t>INFERNO</t>
  </si>
  <si>
    <t>TEATRO MUNICIPAL DE LAS CONDES</t>
  </si>
  <si>
    <t>LAS CONDES</t>
  </si>
  <si>
    <t>10-11-12 DE ENERO DEL 2025</t>
  </si>
  <si>
    <t>DANZA</t>
  </si>
  <si>
    <t>13-14 DE ENERO DEL 2025</t>
  </si>
  <si>
    <t>17-18-19 DE ENERO DEL 2025</t>
  </si>
  <si>
    <t>LAPIS LAZULI</t>
  </si>
  <si>
    <t>TEATRO NESCAFÉ DE LAS ARTES</t>
  </si>
  <si>
    <t>PROVIDENCIA</t>
  </si>
  <si>
    <t>16-17-18-19 DE ENERO DEL 2025</t>
  </si>
  <si>
    <t>UNA MUJER LLENA DE VICIOS</t>
  </si>
  <si>
    <t>22-23-24-25 DE ENERO DEL 2025</t>
  </si>
  <si>
    <t>BEETHOVEN 9</t>
  </si>
  <si>
    <t>CENTRO DE EXTENSIÓN ARTÍSTICA Y CULTURAL DE LA UNIVERSIDAD DE CHILE</t>
  </si>
  <si>
    <t>3-4-5 DE ENERO DEL 2025</t>
  </si>
  <si>
    <t>EL CANTO DE LA TIERRA</t>
  </si>
  <si>
    <t>TEATRO ORIENTE</t>
  </si>
  <si>
    <t>OPERA WU</t>
  </si>
  <si>
    <t>8-9-10-11 DE ENERO DEL 2025</t>
  </si>
  <si>
    <t>LA TERRA DEI LOMBRICHI</t>
  </si>
  <si>
    <t>PALACIO COUSIÑO</t>
  </si>
  <si>
    <t>UN ARCOÍRIS NEGRO</t>
  </si>
  <si>
    <t>CENTRO DE EXTENSIÓN INSTITUTO NACIONAL</t>
  </si>
  <si>
    <t>25-26 DE ENERO DEL 2025</t>
  </si>
  <si>
    <t>4-5 DE ENERO DEL 2025</t>
  </si>
  <si>
    <t>PAREIDOLIA</t>
  </si>
  <si>
    <t>CENTRO CULTURAL M100 / SALA PRINCIPAL</t>
  </si>
  <si>
    <t xml:space="preserve">ESTACIÓN CENTRAL </t>
  </si>
  <si>
    <t>PLAYING ON NERVES</t>
  </si>
  <si>
    <t>13-14-15 DE ENERO DEL 2025</t>
  </si>
  <si>
    <t>LA POSIBILIDAD DE LA TERNURA</t>
  </si>
  <si>
    <t>17-18-19-20-21 DE ENERO DEL 2025</t>
  </si>
  <si>
    <t>VAMPYR</t>
  </si>
  <si>
    <t>24-25 DE ENERO DEL 2025</t>
  </si>
  <si>
    <t>HISTORIA DE UNA OVEJA</t>
  </si>
  <si>
    <t>MÓNICA 1984</t>
  </si>
  <si>
    <t>CENTRO CULTURAL M100 / SALA PATRICIO BUNSTER</t>
  </si>
  <si>
    <t>BRUMA</t>
  </si>
  <si>
    <t>ROBAR MADERA</t>
  </si>
  <si>
    <t>AGROPEÇA</t>
  </si>
  <si>
    <t>14-15-16 DE ENERO DEL 2025</t>
  </si>
  <si>
    <t>AVE</t>
  </si>
  <si>
    <t>CENTRO CULTURAL M100 / MICROSALA</t>
  </si>
  <si>
    <t>9-10-11 DE ENERO DEL 2025</t>
  </si>
  <si>
    <t>PARLAMENTO</t>
  </si>
  <si>
    <t>TEATRO NACIONAL CHILENO</t>
  </si>
  <si>
    <t>NAVEGAR POR EL NEVA</t>
  </si>
  <si>
    <t>16-17-18 DE ENERO DEL 2025</t>
  </si>
  <si>
    <t>NOCHE DE REYES</t>
  </si>
  <si>
    <t>23-24-25 DE ENERO DEL 2025</t>
  </si>
  <si>
    <t>¿QUIÉN LE TEME A VIRGINIA WOLF?</t>
  </si>
  <si>
    <t>3-4 DE ENERO DEL 2025</t>
  </si>
  <si>
    <t>TEATRO UNIVERSIDAD CATÓLICA / SALA 1</t>
  </si>
  <si>
    <t>VIAJE AL CENTRO DE LA TIERRA</t>
  </si>
  <si>
    <t>LA VIDA SECRETA DE LOS VIEJOS</t>
  </si>
  <si>
    <t>EL INVITADO</t>
  </si>
  <si>
    <t>TEATRO UNIVERSIDAD CATÓLICA / SALA 2</t>
  </si>
  <si>
    <t>VACA</t>
  </si>
  <si>
    <t>2-3-4-7-8-9-10-11-14-15 DE ENERO DEL 2025</t>
  </si>
  <si>
    <t>VANIA</t>
  </si>
  <si>
    <t>TEATRO ICTUS</t>
  </si>
  <si>
    <t>17-18-19-21-22-23 DE ENERO DEL 2025</t>
  </si>
  <si>
    <t>PEDRO, JUAN Y DIEGO</t>
  </si>
  <si>
    <t>PRIMAVERA CON UNA ESQUINA ROTA</t>
  </si>
  <si>
    <t>TEATRO UNIVERSIDAD FINIS TERRAE</t>
  </si>
  <si>
    <t>CHOOSE A BETTER VERSION</t>
  </si>
  <si>
    <t>14-15 DE ENERO DEL 2025</t>
  </si>
  <si>
    <t>17-18 DE ENERO DEL 2025</t>
  </si>
  <si>
    <t>SERÍA UNA PENA QUE SE MARCHITEN LAS PLANTAS</t>
  </si>
  <si>
    <t>¿ESTÁS AHÍ, YIN?</t>
  </si>
  <si>
    <t>CENTRO CULTURAL GAM / A2</t>
  </si>
  <si>
    <t>LA VENADA CIEGA</t>
  </si>
  <si>
    <t>VOYAGER</t>
  </si>
  <si>
    <t>17-18-19-21-22 DE ENERO DEL 2025</t>
  </si>
  <si>
    <t>ESTAMPIDA HUMANA</t>
  </si>
  <si>
    <t>TOCATAS MIL: JACHA INTI</t>
  </si>
  <si>
    <t>CONCIERTO / TOCATA</t>
  </si>
  <si>
    <t>MÚSICA</t>
  </si>
  <si>
    <t>CENTRO CULTURAL GAM / A1</t>
  </si>
  <si>
    <t xml:space="preserve">TOCATAS MIL: ELISABETH MORRIS </t>
  </si>
  <si>
    <t>TOCATAS MIL: ANTONIO MONASTERIO</t>
  </si>
  <si>
    <t>TOCATAS MIL: GABO PAILLAO</t>
  </si>
  <si>
    <t>TOCATAS MIL: TOMÁS GONZÁLEZ</t>
  </si>
  <si>
    <t>TOCATAS MIL: KUINA</t>
  </si>
  <si>
    <t>TOCATAS MIL: MC MILLARAY</t>
  </si>
  <si>
    <t>TOCATAS MIL: CAMILA BAÑADOS</t>
  </si>
  <si>
    <t>TOCATAS MIL: ÁNGELA ACUÑA Y SUS AMIGOS</t>
  </si>
  <si>
    <t>TOCATAS MIL: TRANSPARENCE</t>
  </si>
  <si>
    <t>TOCATAS MIL: SUBHIRA</t>
  </si>
  <si>
    <t>SUMERSIÓN</t>
  </si>
  <si>
    <t>CENTRO CULTURAL GAM / B1</t>
  </si>
  <si>
    <t>AND HERE I AM</t>
  </si>
  <si>
    <t>BAILARINAS INCENDIADAS</t>
  </si>
  <si>
    <t>SOLO SOLITO</t>
  </si>
  <si>
    <t>CENTRO CULTURAL GAM / N1</t>
  </si>
  <si>
    <t>LOSING IT</t>
  </si>
  <si>
    <t xml:space="preserve">SEA OF SILENCE </t>
  </si>
  <si>
    <t>18-19 DE ENERO DEL 2025</t>
  </si>
  <si>
    <t>ANTE</t>
  </si>
  <si>
    <t>21-22 DE ENERO DEL 2025</t>
  </si>
  <si>
    <t>CONVERSACIONES CON LO INVISIBLE</t>
  </si>
  <si>
    <t>WHITE DWARF</t>
  </si>
  <si>
    <t>PERFORMANCE</t>
  </si>
  <si>
    <t>CENTRO CULTURAL GAM / N2</t>
  </si>
  <si>
    <t>RITOQUE CAMPO</t>
  </si>
  <si>
    <t>TEATRO LA MEMORIA</t>
  </si>
  <si>
    <t>FANÁTICOS</t>
  </si>
  <si>
    <t>MI MADRA NADA</t>
  </si>
  <si>
    <t>SOMBRAS, POR SUPUESTO</t>
  </si>
  <si>
    <t>VUELA ALTO</t>
  </si>
  <si>
    <t>TEATRO MORI BELLAVISTA</t>
  </si>
  <si>
    <t>15-16 DE ENERO DEL 2025</t>
  </si>
  <si>
    <t>LIMPIAR LA SANGRE</t>
  </si>
  <si>
    <t>TEATRO MORI RECOLETA</t>
  </si>
  <si>
    <t>LOS PECES NO VUELAN</t>
  </si>
  <si>
    <t>ELLA LO AMA</t>
  </si>
  <si>
    <t>TEATRO MORI PARQUE ARAUCO</t>
  </si>
  <si>
    <t>3-4-7-8-9-10 DE ENERO DEL 2025</t>
  </si>
  <si>
    <t>MACBETH</t>
  </si>
  <si>
    <t>TEATRO CAMILO HENRIQUEZ</t>
  </si>
  <si>
    <t>15-16-17-18 DE ENERO DEL 2025</t>
  </si>
  <si>
    <t>HOMBRE DAGA</t>
  </si>
  <si>
    <t>ANTÍGONA</t>
  </si>
  <si>
    <t>17-18-19-24-25-26 DE ENERO DEL 2025</t>
  </si>
  <si>
    <t>TEATRO CAMINO</t>
  </si>
  <si>
    <t>PEÑALOLÉN</t>
  </si>
  <si>
    <t>ROSA</t>
  </si>
  <si>
    <t>ALDEA DEL ENCUENTRO</t>
  </si>
  <si>
    <t>LA REINA</t>
  </si>
  <si>
    <t>3-4-8-9-10-11-17-18 DE ENERO DEL 2025</t>
  </si>
  <si>
    <t>EXOTIC CABARET</t>
  </si>
  <si>
    <t>CIRCO</t>
  </si>
  <si>
    <t>8-9 DE ENERO DEL 2025</t>
  </si>
  <si>
    <t>EMBALAR</t>
  </si>
  <si>
    <t>3-4-5-9-10-11-12-16-17-18-19 DE ENERO DEL 2025</t>
  </si>
  <si>
    <t>EL GRAN ACTO</t>
  </si>
  <si>
    <t>DON QUIJOTE</t>
  </si>
  <si>
    <t>TEATRO MUNICIPAL DE VIÑA DE MAR</t>
  </si>
  <si>
    <t>VIÑA DEL MAR</t>
  </si>
  <si>
    <t>16-17 DE ENERO DEL 2025</t>
  </si>
  <si>
    <t>14-15-16-17-18-19-23-24-25-26-30-31 DE ENERO DEL 2025</t>
  </si>
  <si>
    <t>TE AMO, MON LAFERTE VISUAL</t>
  </si>
  <si>
    <t xml:space="preserve">EXPOSICIÓN / MUESTRA </t>
  </si>
  <si>
    <t>ARTES VISUALES</t>
  </si>
  <si>
    <t>PARQUE CULTURAL DE VALPARAÍSO</t>
  </si>
  <si>
    <t>ROMEO Y JULIETA</t>
  </si>
  <si>
    <t>TEATRO REGIONAL DEL BIOBIO</t>
  </si>
  <si>
    <t>BIOBIO</t>
  </si>
  <si>
    <t>CONCEPCIÓN</t>
  </si>
  <si>
    <t>EX QUE REVIENTEN LOS ACTORES</t>
  </si>
  <si>
    <t>28-29 DE ENERO DEL 2025</t>
  </si>
  <si>
    <t>LAB ESCÉNICO 2025</t>
  </si>
  <si>
    <t>2 y 3 DE ENERO DEL 2025</t>
  </si>
  <si>
    <t>PEQUEÑAS AUDIENCIAS: AMAL EN PVDS - SJ</t>
  </si>
  <si>
    <t>ACTIVIDAD DE MEDIACIÓN</t>
  </si>
  <si>
    <t>ESCUELA POETA VÍCTOR DOMINGO SILVA</t>
  </si>
  <si>
    <t>SAN JOAQUIN</t>
  </si>
  <si>
    <t>30 DE DICIEMBRE DEL 2024 Y 03 DE ENERO DEL 2025</t>
  </si>
  <si>
    <t>PEQUEÑAS AUDIENCIAS: AMAL EN ESTACION CENTRAL</t>
  </si>
  <si>
    <t xml:space="preserve">CORPORACIÓN MUNICIPAL DE FOMENTO AL DESARROLLO ECONÓMICO Y PRODUCTIVO DE ESTACIÓN CENTRAL. </t>
  </si>
  <si>
    <t>ESTACION CENTRAL</t>
  </si>
  <si>
    <t>2 y 4 DE ENERO DEL 2025</t>
  </si>
  <si>
    <t>PEQUEÑAS AUDIENCIAS: AMAL EN LA GRANJA</t>
  </si>
  <si>
    <t xml:space="preserve">CORPORACIÓN CULTURAL LA GRANJA - CENTRO COMUNITARIO TERRITORIAL GABRIELA MISTRAL </t>
  </si>
  <si>
    <t>3 y 4 DE ENERO DEL 2025</t>
  </si>
  <si>
    <t>PEQUEÑAS AUDIENCIAS: AMAL EN PUDAHUEL</t>
  </si>
  <si>
    <t>DEPARTAMENTO DE CULTURA - DIDECO PUDAHUEL</t>
  </si>
  <si>
    <t>4 y 5 DE ENERO DEL 2025</t>
  </si>
  <si>
    <t>PEQUEÑAS AUDIENCIAS: AMAL EN LA PINTANA</t>
  </si>
  <si>
    <t>DEPARTAMENTO DE CULTURA - DIDECO LA PINTANA</t>
  </si>
  <si>
    <t>PEQUEÑAS AUDIENCIAS: AMAL EN QUINTA NORMAL</t>
  </si>
  <si>
    <t>DEPARTAMENTO DE CULTURA DE QUINTA NORMAL</t>
  </si>
  <si>
    <t>28 DE DICIEMBRE DEL 2024 y 5 DE ENERO DEL 2025</t>
  </si>
  <si>
    <t>PEQUEÑAS AUDIENCIAS: AMAL EN RENCA</t>
  </si>
  <si>
    <t>DIDECO Y DEPARTAMENTO DE NIÑEZ DE RENCA</t>
  </si>
  <si>
    <t>6 DE ENERO DEL 2025</t>
  </si>
  <si>
    <t>PEQUEÑAS AUDIENCIAS: AMAL EN PUENTE ALTO</t>
  </si>
  <si>
    <t>DEPARTAMENTO DE CULTURA DE PUENTE ALTO</t>
  </si>
  <si>
    <t>PEQUEÑAS AUDIENCIAS: AMAL EN SAN BERNARDO</t>
  </si>
  <si>
    <t>DEPARTAMENTO DE CULTURA DE SAN BERNARDO</t>
  </si>
  <si>
    <t>6-7 DE ENERO DEL 2025</t>
  </si>
  <si>
    <t>PEQUEÑAS AUDIENCIAS: AMAL EN CERRO NAVIA</t>
  </si>
  <si>
    <t>DEPARTAMENTO DE CULTURA DE CERRO NAVIA</t>
  </si>
  <si>
    <t>PEQUEÑAS AUDIENCIAS: AMAL EN PEDRO AGUIRRE CERDA</t>
  </si>
  <si>
    <t>DEPARTAMENTO DE CULTURA DE PEDRO AGUIRRE CERDA</t>
  </si>
  <si>
    <t>PEQUEÑAS AUDIENCIAS: AMAL EN PEINE</t>
  </si>
  <si>
    <t xml:space="preserve">FUNDACIÓN JUVENTUD EMPRENDEDORA </t>
  </si>
  <si>
    <t>PEQUEÑAS AUDIENCIAS: AMAL EN MEJILLONES</t>
  </si>
  <si>
    <t xml:space="preserve">FUNDACIÓN DE CULTURA Y TURISMO DE MEJILLONES </t>
  </si>
  <si>
    <t xml:space="preserve">ANTOFAGASTA </t>
  </si>
  <si>
    <t>8-12 DE ENERO DEL 2025</t>
  </si>
  <si>
    <t>PEQUEÑAS AUDIENCIAS: AMAL EN ANTOFAGASTA 1</t>
  </si>
  <si>
    <t xml:space="preserve">ESCUELA JUAN PABLO II </t>
  </si>
  <si>
    <t>PEQUEÑAS AUDIENCIAS: AMAL EN ANTOFAGASTA 2</t>
  </si>
  <si>
    <t xml:space="preserve">SERVICIO JESUITA MIGRANTES </t>
  </si>
  <si>
    <t>PEQUEÑAS AUDIENCIAS: AMAL EN IQUIQUE CHANAVAYITA</t>
  </si>
  <si>
    <t xml:space="preserve">FUNDACIÓN SEMILLITA </t>
  </si>
  <si>
    <t>TARAPACÁ</t>
  </si>
  <si>
    <t xml:space="preserve">IQUIQUE </t>
  </si>
  <si>
    <t xml:space="preserve">10-14 DE ENERO DEL 2025 </t>
  </si>
  <si>
    <t>PEQUEÑAS AUDIENCIAS: AMAL EN IQUIQUE</t>
  </si>
  <si>
    <t xml:space="preserve">UNICEF - ESPACIO SEGURO PARA MUJERES Y NIÑEZ </t>
  </si>
  <si>
    <t>PEQUEÑAS AUDIENCIAS: AMAL EN IQUIQUE ALTO HOSPICIO</t>
  </si>
  <si>
    <t xml:space="preserve">UNICEF - POBLACIÓN ALTO MOLLE, SEDE VECINAL. </t>
  </si>
  <si>
    <t>ALTO HOSPICIO</t>
  </si>
  <si>
    <t>PEQUEÑAS AUDIENCIAS: AMAL EN POZO ALMONTE</t>
  </si>
  <si>
    <t xml:space="preserve">OFICINA DE CULTURA DE POZO ALMONTE </t>
  </si>
  <si>
    <t>POZO ALMONTE</t>
  </si>
  <si>
    <t>PEQUEÑAS AUDIENCIAS: AMAL EN PICA</t>
  </si>
  <si>
    <t>MUNICIPIO DEPICA</t>
  </si>
  <si>
    <t>PEQUEÑAS AUDIENCIAS: AMAL EN ANDACOLLO</t>
  </si>
  <si>
    <t xml:space="preserve">ESCUELA DE TALENTOS ANDACOLLO </t>
  </si>
  <si>
    <t>15-18 DE ENERO DEL 2025</t>
  </si>
  <si>
    <t>PEQUEÑAS AUDIENCIAS: AMAL EN VALPARAÍSO</t>
  </si>
  <si>
    <t xml:space="preserve">CENTRO COMUNITARIO PLAYA ANCHA </t>
  </si>
  <si>
    <t>PEQUEÑAS AUDIENCIAS: AMAL EN VALPARAÍSO CENTRO COMUNITARIO LOS CAÑAS</t>
  </si>
  <si>
    <t xml:space="preserve">CENTRO COMUNITARIO LAS CAÑAS </t>
  </si>
  <si>
    <t xml:space="preserve">VALPARAÍSO </t>
  </si>
  <si>
    <t>PEQUEÑAS AUDIENCIAS: AMAL EN LA CALERA EL VAGÓN</t>
  </si>
  <si>
    <t xml:space="preserve">EL VAGÓN MULTIESPACIO </t>
  </si>
  <si>
    <t xml:space="preserve">LA CALERA </t>
  </si>
  <si>
    <t>18 DE ENERO DEL 202</t>
  </si>
  <si>
    <t>PEQUEÑAS AUDIENCIAS: AMAL EN LA CALERA OLN</t>
  </si>
  <si>
    <t>MUNICIPALIDAD DE LA CALERA</t>
  </si>
  <si>
    <t>PEQUEÑAS AUDIENCIAS: AMAL EN SAN FELIPE</t>
  </si>
  <si>
    <t xml:space="preserve">DEPARTAMENTO DE LAS CULTURAS DE SAN FELIPE. </t>
  </si>
  <si>
    <t>SAN FELIPE DE ACONCAGUA</t>
  </si>
  <si>
    <t xml:space="preserve">21-23 DE ENERO DEL 2025 </t>
  </si>
  <si>
    <t>PEQUEÑAS AUDIENCIAS: AMAL EN PUNTA ARENAS</t>
  </si>
  <si>
    <t xml:space="preserve">TEATRO REGENERACIÓN </t>
  </si>
  <si>
    <t>PEQUEÑAS AUDIENCIAS: AMAL EN LAMPA</t>
  </si>
  <si>
    <t xml:space="preserve">CORPORACIÓN CULTURAL LAMPA </t>
  </si>
  <si>
    <t>PEQUEÑAS AUDIENCIAS: AMAL EN PEÑAFLOR</t>
  </si>
  <si>
    <t xml:space="preserve">ESCUELA REPÚBLICA CHECA </t>
  </si>
  <si>
    <t>04 AL 07 DE ENERO DEL 2025</t>
  </si>
  <si>
    <t>LABORATORIO CHIARA GUIDI, LA TIERRA DE LAS LOMBRICES</t>
  </si>
  <si>
    <t>CLÍNICA / LABORATORIO  / WORKSHOP</t>
  </si>
  <si>
    <t xml:space="preserve">4 DE ENERO DEL 2025 </t>
  </si>
  <si>
    <t>TALLER APRECIACIÓN TEATRAL</t>
  </si>
  <si>
    <t>TALLER</t>
  </si>
  <si>
    <t>EDUCACIÓN ARTÍSTICA</t>
  </si>
  <si>
    <t>CENTRO CULTURAL GAM / SALA CONFERENCIA 1</t>
  </si>
  <si>
    <t>VISITA GUIADA SALA LA COMEDIA ICTUS</t>
  </si>
  <si>
    <t>06-07 DE ENERO DEL 2025</t>
  </si>
  <si>
    <t>TALLER SUMÉRGETE EN EFECTOS ESPECIALES</t>
  </si>
  <si>
    <t>PASEO MANUEL ANTONIO MATTA CON CALLE ARTURO PRAT</t>
  </si>
  <si>
    <t>7 AL 17 DE ENERO DEL 2025</t>
  </si>
  <si>
    <t>TALLER VECTOR: CREACIÓN ESCÉNICA CON LA TECNOLOGÍA</t>
  </si>
  <si>
    <t>ESCUELA DE TEATRO UC</t>
  </si>
  <si>
    <t xml:space="preserve">7 DE ENERO DEL 2025 </t>
  </si>
  <si>
    <t>COLOQUIO EDUCACIÓN+CREATIVIDAD+FUTURO</t>
  </si>
  <si>
    <t>COLOQUIO / CONGRESO / SIMPOSIO</t>
  </si>
  <si>
    <t>TEATRO UNIVERSIDAD FINIS TERRAE / AUDITORIO C101</t>
  </si>
  <si>
    <t>FORO VISIONANDO EL FUTURO DE LAS ARTES ESCÉNICAS EN CHILE CON LAS NUEVAS TECNOLOGÍAS AL 2030</t>
  </si>
  <si>
    <t>ENCUENTRO / CONVERSATORIO / MESA REDONDA</t>
  </si>
  <si>
    <t xml:space="preserve">8 DE ENERO DEL 2025 </t>
  </si>
  <si>
    <t>CLASE ABIERTA SPREGELBURD</t>
  </si>
  <si>
    <t>CLASE MAGISTRAL / CHARLA / CONFERENCIA</t>
  </si>
  <si>
    <t>EXPOSICIÓN  ARCHIVO ABIERTO COARTRE (INAUGURACIÓN)</t>
  </si>
  <si>
    <t>ESPACIO MATTA</t>
  </si>
  <si>
    <t>08-09-10 DE ENERO DEL 2025</t>
  </si>
  <si>
    <t>COLOQUIO ESTUDIOS ESCÉNICOS Y TEATRALES</t>
  </si>
  <si>
    <t>CENTRO CULTURAL GAM / SALA CONFERENCIA 2</t>
  </si>
  <si>
    <t xml:space="preserve">9 DE ENERO DEL 2025 </t>
  </si>
  <si>
    <t>CINE LAB EL MÉTODO ROUMEAU</t>
  </si>
  <si>
    <t>AUDIOVISUAL</t>
  </si>
  <si>
    <t>CINETECA NACIONAL</t>
  </si>
  <si>
    <t>TALLER RESISTENCIA CULTURAL Y CAMBIO CREATIVO</t>
  </si>
  <si>
    <t xml:space="preserve">10 DE ENERO DEL 2025 </t>
  </si>
  <si>
    <t>TALLER CUERPOS EN DIÁLOGO PARA LA ACCIÓN COLECTIVA</t>
  </si>
  <si>
    <t>CLASE ABIERTA TEATRO UCRANIANO DURANTE LA GUERRA</t>
  </si>
  <si>
    <t>TALLER SUMÉRGETE EN EFECTOS ESPECIALES IQUIQUE</t>
  </si>
  <si>
    <t>SIMÓN BOLIVAR CON ANIBAL PINTO</t>
  </si>
  <si>
    <t>11 AL 14 DE ENERO DEL 2025</t>
  </si>
  <si>
    <t>TALLER PRÁCTICAS DE ACTUACIÓN, UNA MIRADA SITUADA</t>
  </si>
  <si>
    <t xml:space="preserve">11 DE ENERO DEL 2025 </t>
  </si>
  <si>
    <t>CLASE ABIERTA UNA MIRADA DEL TEATRO POLÍTICO EN EUROPA DEL ESTE</t>
  </si>
  <si>
    <t>CLASE ABIERTA ZHEJIANG WU OPERA</t>
  </si>
  <si>
    <t>KIPPPUNKT DESDE ADENTRO</t>
  </si>
  <si>
    <t>ESTADIO NACIONAL</t>
  </si>
  <si>
    <t>TALLER EL CUERPO FLAMENCO</t>
  </si>
  <si>
    <t>UNIVERSIDAD ACADEMIA DE HUMANISMO CRISTIANO / SEDE CATEDRAL (SALA 101)</t>
  </si>
  <si>
    <t>11-18 DE ENERO DEL 2025</t>
  </si>
  <si>
    <t>TALLER CRÍTICA TEATRAL</t>
  </si>
  <si>
    <t>13 AL 17 DE ENERO DEL 2025</t>
  </si>
  <si>
    <t>TALLER UN TEXTO, VARIAS VERSIONES</t>
  </si>
  <si>
    <t>GOETHE INSTITUT (13 DE ENERO) CENTRO GAM — SALA N2 (14 A 17 DE ENERO)</t>
  </si>
  <si>
    <t xml:space="preserve">13 DE ENERO DEL 2025 </t>
  </si>
  <si>
    <t>CINE LAB ICTUS</t>
  </si>
  <si>
    <t>CLASE HAMLET: ECOS DEL PASADO, REFLEJOS DEL PRESENTE</t>
  </si>
  <si>
    <t>MUSEO REGIONAL DE IQUIQUE CORMUDESI</t>
  </si>
  <si>
    <t>TALLER LA POESÍA EN EL RIDÍCULO Y LA TRANSFORMACIÓN</t>
  </si>
  <si>
    <t>ESCUELA DE TEATRO UNIVERSIDAD MAYOR</t>
  </si>
  <si>
    <t xml:space="preserve">14 DE ENERO DEL 2025 </t>
  </si>
  <si>
    <t>RESIDENCIA UN VIAJE CON MO Y LA CINTA ROJA</t>
  </si>
  <si>
    <t>RESIDENCIAS</t>
  </si>
  <si>
    <t>TEMPLO VOTIVO, MAIPU</t>
  </si>
  <si>
    <t>FORO: NOTAS SOBRE LA ESCENA LATINOAMERICANA</t>
  </si>
  <si>
    <t>LANZAMIENTO LIBRO "NIEBLA"</t>
  </si>
  <si>
    <t>LANZAMIENTO DE PUBICACIÓN</t>
  </si>
  <si>
    <t>ARTES LITERARIAS, LIBROS Y PRENSA</t>
  </si>
  <si>
    <t xml:space="preserve">15 DE ENERO DEL 2025 </t>
  </si>
  <si>
    <t>TALLER REALIDAD VIRTUAL Y PERFOMANCE</t>
  </si>
  <si>
    <t>CENTRO CULTURAL GAM / SALA N2</t>
  </si>
  <si>
    <t>TALLER LOS JUGLARES CONTRAATACAN</t>
  </si>
  <si>
    <t>UNIVERSIDAD MAYOR</t>
  </si>
  <si>
    <t xml:space="preserve">16 DE ENERO DEL 2025 </t>
  </si>
  <si>
    <t>PANEL_LA CATÁTROFE EN EL CUERPO LEJANO</t>
  </si>
  <si>
    <t xml:space="preserve">17 DE ENERO DEL 2025 </t>
  </si>
  <si>
    <t>CLASE ABIERTA COREOGRAFÍA FLAMENCA</t>
  </si>
  <si>
    <t>TEATRO MUNICIPAL DE VIÑA</t>
  </si>
  <si>
    <t>ENSAYO ABIERTO PEDRO, JUAN Y DIEGO</t>
  </si>
  <si>
    <t>ENSAYOS</t>
  </si>
  <si>
    <t>ICTUS</t>
  </si>
  <si>
    <t>CLASE ABIERTA ANTONIO ARAUJO</t>
  </si>
  <si>
    <t>TALLER KATHAKALI: MUDRAS, EXPRESIONES Y RITMO</t>
  </si>
  <si>
    <t>CENTRO CULTURAL LO PRADO</t>
  </si>
  <si>
    <t>LECTURA DRAMATIZADA FINIS TERRAE: LUIS URETA</t>
  </si>
  <si>
    <t>UNIVERSIDAD FINIS TERRAE- SALA JORGE DIAZ</t>
  </si>
  <si>
    <t>20-21 DE ENERO DEL 2025</t>
  </si>
  <si>
    <t>LABORATORIO DE COCREACIÓN ESCÉNICA CON PÚBLICOS</t>
  </si>
  <si>
    <t>SESIÓN DE ESCRITURA CON GUILLERMO CALDERÓN</t>
  </si>
  <si>
    <t>TALLER TEATRO TESTIMONIAL</t>
  </si>
  <si>
    <t xml:space="preserve">TALLER TRADICIÓN, ENTRADA A LA CREACIÓN </t>
  </si>
  <si>
    <t>UNIVERSIDAD FINIS TERRAE - TALLER 18</t>
  </si>
  <si>
    <t>MOVIMIMIENTO ACROBATICO</t>
  </si>
  <si>
    <t>UNIVERSIDAD ACADEMIA DE HUMANISMO CRISTIANO / SEDE CATEDRAL (SALA 201)</t>
  </si>
  <si>
    <t>SALA PABLO NERUDA. METRO QUINTA NORMAL</t>
  </si>
  <si>
    <t>TALLER CORRER, SALTAR Y SUDAR</t>
  </si>
  <si>
    <t>TALLER LA VIDA SECRETA DE LOS VIEJOS: SENSACIONES Y REFLEXIONES COMPARTIDAS</t>
  </si>
  <si>
    <t>TEATRO UNIVERSIDAD CATÓLICA</t>
  </si>
  <si>
    <t>PLATEA25: SEMANA DE PROGRAMADORES Y EXTENSIÓN EN VALPARAÍSO</t>
  </si>
  <si>
    <t xml:space="preserve">PITCH: PLATEA CONECTA: PRESENTACIONES PARA EL MERCADO LATINOAMERICANO  </t>
  </si>
  <si>
    <t>ECONOMÍA CREATIVA</t>
  </si>
  <si>
    <t xml:space="preserve">PITCH: COMPAÑÍAS DE TRAYECTORIA DE LAS ARTES ESCÉNICAS  </t>
  </si>
  <si>
    <t>INAUGURACIÓN OFICIAL PLATEA 25</t>
  </si>
  <si>
    <t>CENTRO CULTURAL GAM / SALA A1</t>
  </si>
  <si>
    <t>FUNCIÓN ESPECIAL: NAVEGAR POR EL NEVA</t>
  </si>
  <si>
    <t>FUNCIÓN ESPECIAL: PÚBLICOS AL CENTRO</t>
  </si>
  <si>
    <t>PUNTO DE INICIO: FRONTIS MUSEO PRECOLOMBINO</t>
  </si>
  <si>
    <t>FUNCIÓN ESPECIAL: LA POLÍTICA DEL MALESTAR</t>
  </si>
  <si>
    <t>WIP: ACCIÓN NEBULOSA: LABORATORIO DE INVESTIGACIÓN PERFORMATIVA ANTIFASCISTA</t>
  </si>
  <si>
    <t>SALA ESTUDIO, PARQUE CULTURAL DE VALPARAÍSO</t>
  </si>
  <si>
    <t>FUNCIÓN ESPECIAL: GREGARIOS</t>
  </si>
  <si>
    <t xml:space="preserve">PARQUE CULTURAL DE VALPARAÍSO </t>
  </si>
  <si>
    <t xml:space="preserve">ESPACIO PITCH: VALPARAÍSO  </t>
  </si>
  <si>
    <t xml:space="preserve">PITCH: VIÑA DEL MAR: ESPACIOS CULTURALES DE LA REGIÓN </t>
  </si>
  <si>
    <t>TEATRO MUNICIPAL DE VIÑA DEL MAR</t>
  </si>
  <si>
    <t>WIP: LIMINAL</t>
  </si>
  <si>
    <t xml:space="preserve">AZOTEA MERCADO PUERTO – VISTA DESDE ARRAYÁN MIRADOR CULTURAL </t>
  </si>
  <si>
    <t xml:space="preserve">PITCH: JANELA BRASIL // ESPACIO FUNARTE </t>
  </si>
  <si>
    <t>WIP: ÜTRUF TRIPAY/DESARRAIGO</t>
  </si>
  <si>
    <t>FUNCIÓN ESPECIAL: VACA</t>
  </si>
  <si>
    <t xml:space="preserve">PANEL: RED DE FESTIVALES </t>
  </si>
  <si>
    <t xml:space="preserve">18 DE ENERO DEL 2025 </t>
  </si>
  <si>
    <t xml:space="preserve">PITCH: REINVENTAR EL TEATRO DESDE EL SUR </t>
  </si>
  <si>
    <t>FUNCIÓN ESPECIAL: BAILARINAS INCENDIADAS</t>
  </si>
  <si>
    <t>CENTRO CULTURAL GAM / SALA B2</t>
  </si>
  <si>
    <t>WIP: EXISTEN MUCHAS FORMAS DE LLEGAR A LA COSTA</t>
  </si>
  <si>
    <t xml:space="preserve">PANEL: ANTENA REGIONAL AMÉRICA DEL SUR HISPANOPARLANTE </t>
  </si>
  <si>
    <t>FUNCIÓN ESPECIAL: ESTAMPIDA HUMANA</t>
  </si>
  <si>
    <t>CENTRO CULTURAL GAM / SALA A2</t>
  </si>
  <si>
    <t xml:space="preserve">19 DE ENERO DEL 2025 </t>
  </si>
  <si>
    <t xml:space="preserve">CÓCTEL DE CIERRE PLATEA25 </t>
  </si>
  <si>
    <t>CENTRO CULTURAL GAM / FOYER ZÓCALO, EDIFICIO B, PISO -1</t>
  </si>
  <si>
    <t>Tipo de Actividad</t>
  </si>
  <si>
    <t>Área/Dominio</t>
  </si>
  <si>
    <t>ANTÁRTICA CHILENA</t>
  </si>
  <si>
    <t>AYSÉN</t>
  </si>
  <si>
    <t>CAPACITACIÓN</t>
  </si>
  <si>
    <t>ALGARROBO</t>
  </si>
  <si>
    <t>ATACAMA</t>
  </si>
  <si>
    <t>ARAUCO</t>
  </si>
  <si>
    <t>ALHUÉ</t>
  </si>
  <si>
    <t>COQUMBO</t>
  </si>
  <si>
    <t>ARICA</t>
  </si>
  <si>
    <t>ALTO BIOBÍO</t>
  </si>
  <si>
    <t>ALTO DEL CARMEN</t>
  </si>
  <si>
    <t>FOTOGRAFÍA</t>
  </si>
  <si>
    <t>O´HIGGINS</t>
  </si>
  <si>
    <t>BIO BIO</t>
  </si>
  <si>
    <t>SEMINARIO</t>
  </si>
  <si>
    <t>MAULE</t>
  </si>
  <si>
    <t>CACHAPOAL</t>
  </si>
  <si>
    <t>ANCUD</t>
  </si>
  <si>
    <t xml:space="preserve">EDICIÓN / PUBLICACIÓN </t>
  </si>
  <si>
    <t>CAPITÁN PRAT</t>
  </si>
  <si>
    <t>ARAUCANÍA</t>
  </si>
  <si>
    <t>CARDENAL CARO</t>
  </si>
  <si>
    <t>ANGOL</t>
  </si>
  <si>
    <t>ARQUITECTURA</t>
  </si>
  <si>
    <t>LOS LAGOS</t>
  </si>
  <si>
    <t>CAUQUENES</t>
  </si>
  <si>
    <t xml:space="preserve">ANTÁRTICA </t>
  </si>
  <si>
    <t>DISEÑO</t>
  </si>
  <si>
    <t>AYSEN</t>
  </si>
  <si>
    <t>TUTORÍA</t>
  </si>
  <si>
    <t>ARTESANÍA</t>
  </si>
  <si>
    <t>CHAÑARAL</t>
  </si>
  <si>
    <t>ANTUCO</t>
  </si>
  <si>
    <t>GRABACIÓN, EDICIÓN, MEZCLA, MASTERIZACIÓN Y POSTPRODUCCIÓN DE AUDIO.</t>
  </si>
  <si>
    <t>PATRIMONIO MATERIAL</t>
  </si>
  <si>
    <t>LOS RIOS</t>
  </si>
  <si>
    <t>CHILOÉ</t>
  </si>
  <si>
    <t xml:space="preserve">PRODUCCIÓN Y POSTPRODUCCIÓN AUDIOVISUAL </t>
  </si>
  <si>
    <t>PATRIMONIO INMATERIAL</t>
  </si>
  <si>
    <t>ARICA Y PARINACOTA</t>
  </si>
  <si>
    <t>CHOAPA</t>
  </si>
  <si>
    <t>PRODUCCIÓN Y EDICIÓN DE GRABADO</t>
  </si>
  <si>
    <t>GASTRONOMÍA</t>
  </si>
  <si>
    <t>COLCHAGUA</t>
  </si>
  <si>
    <t>ÑUBLE</t>
  </si>
  <si>
    <t>BULNES</t>
  </si>
  <si>
    <t>FESTIVAL / FERIA / CARNAVAL</t>
  </si>
  <si>
    <t>COPIAPÓ</t>
  </si>
  <si>
    <t>CABILDO</t>
  </si>
  <si>
    <t>MEMORIA Y DDHH</t>
  </si>
  <si>
    <t>CABO DE HORNOS</t>
  </si>
  <si>
    <t>INVESTIGACIÓN</t>
  </si>
  <si>
    <t>PUEBLOS ORIGINARIOS</t>
  </si>
  <si>
    <t>COYHAIQUE</t>
  </si>
  <si>
    <t>CABRERO</t>
  </si>
  <si>
    <t>PROYECCIÓN AUDIOVISUAL</t>
  </si>
  <si>
    <t>INTERCULTURALIDAD</t>
  </si>
  <si>
    <t>CUATÍN</t>
  </si>
  <si>
    <t>CALAMA</t>
  </si>
  <si>
    <t xml:space="preserve">LECTURA DRAMATIZADA  / RECITAL </t>
  </si>
  <si>
    <t>OPERA</t>
  </si>
  <si>
    <t>CURICÓ</t>
  </si>
  <si>
    <t>CALBUCO</t>
  </si>
  <si>
    <t>MULTIDICIPLINAR/ INTERDISCIPLINAR</t>
  </si>
  <si>
    <t>CALDERA</t>
  </si>
  <si>
    <t>RESCATE / CONSERVACIÓN /DIFUSIÓN DEL PATRIMONIO</t>
  </si>
  <si>
    <t>ARCHIVÍSTICA Y PRESERVACIÓN</t>
  </si>
  <si>
    <t xml:space="preserve">CALERA DE TANGO </t>
  </si>
  <si>
    <t>CRÍTICA CULTURAL</t>
  </si>
  <si>
    <t>GENERAL CARRERA</t>
  </si>
  <si>
    <t>CALLE LARGA</t>
  </si>
  <si>
    <t xml:space="preserve">ASESORÍA TÉCNICA </t>
  </si>
  <si>
    <t>DIVULGACIÓN CIENTÍFICA</t>
  </si>
  <si>
    <t>HUASCO</t>
  </si>
  <si>
    <t>CAMARONES</t>
  </si>
  <si>
    <t>FUNCIÓN / CONCIERTO  EDUCATIVO</t>
  </si>
  <si>
    <t>EDUCACIÓN CIENTÍFICA NO FORMAL</t>
  </si>
  <si>
    <t>CAMIÑA</t>
  </si>
  <si>
    <t>ISLA DE PASCUA</t>
  </si>
  <si>
    <t>CANELA</t>
  </si>
  <si>
    <t>LIMARÍ</t>
  </si>
  <si>
    <t>CAÑETE</t>
  </si>
  <si>
    <t>LINARES</t>
  </si>
  <si>
    <t>CARAHUE</t>
  </si>
  <si>
    <t>LLANQUIHUE</t>
  </si>
  <si>
    <t>CARTAGENA</t>
  </si>
  <si>
    <t>LOS ANDES</t>
  </si>
  <si>
    <t>CASTRO</t>
  </si>
  <si>
    <t xml:space="preserve">CATEMU </t>
  </si>
  <si>
    <t>MALLECO</t>
  </si>
  <si>
    <t>MARGA MARGA</t>
  </si>
  <si>
    <t>CERRILLOS</t>
  </si>
  <si>
    <t>MELIPILLA</t>
  </si>
  <si>
    <t>CHAITÉN</t>
  </si>
  <si>
    <t>OSORNO</t>
  </si>
  <si>
    <t>CHANCO</t>
  </si>
  <si>
    <t>PALENA</t>
  </si>
  <si>
    <t>PARINACOTA</t>
  </si>
  <si>
    <t>CHÉPICA</t>
  </si>
  <si>
    <t>PETORCA</t>
  </si>
  <si>
    <t>CHIGUAYANTE</t>
  </si>
  <si>
    <t>CHILE CHICO</t>
  </si>
  <si>
    <t>RANCO</t>
  </si>
  <si>
    <t>CHILLÁN</t>
  </si>
  <si>
    <t>SAN ANTONIO</t>
  </si>
  <si>
    <t>CHILLÁN VIEJO</t>
  </si>
  <si>
    <t>CHIMBARONGO</t>
  </si>
  <si>
    <t>CHOLCHOL</t>
  </si>
  <si>
    <t>CHONCHI</t>
  </si>
  <si>
    <t>TALCA</t>
  </si>
  <si>
    <t>CISNES</t>
  </si>
  <si>
    <t>COBQUECURA</t>
  </si>
  <si>
    <t>TIERRA DEL FUEGO</t>
  </si>
  <si>
    <t>COCHAMÓ</t>
  </si>
  <si>
    <t>TOCOPILLA</t>
  </si>
  <si>
    <t>COCHRANE</t>
  </si>
  <si>
    <t>ÚLTIMA ESPERANZA</t>
  </si>
  <si>
    <t>CODEGUA</t>
  </si>
  <si>
    <t>VALDIVIA</t>
  </si>
  <si>
    <t>COELEMU</t>
  </si>
  <si>
    <t>COIHUECO</t>
  </si>
  <si>
    <t>ITATA</t>
  </si>
  <si>
    <t>COINCO</t>
  </si>
  <si>
    <t>DIGUILLÍN</t>
  </si>
  <si>
    <t>COLBÚN</t>
  </si>
  <si>
    <t>PUNILLA</t>
  </si>
  <si>
    <t>COLCHANE</t>
  </si>
  <si>
    <t>COLINA</t>
  </si>
  <si>
    <t>COLLIPULLI</t>
  </si>
  <si>
    <t>COLTAUCO</t>
  </si>
  <si>
    <t>COMBARBALÁ</t>
  </si>
  <si>
    <t>CONCHALÍ</t>
  </si>
  <si>
    <t xml:space="preserve">CONCÓN </t>
  </si>
  <si>
    <t>CONSTITUCIÓN</t>
  </si>
  <si>
    <t>CONTULMO</t>
  </si>
  <si>
    <t>COPIAPO</t>
  </si>
  <si>
    <t>CORONEL</t>
  </si>
  <si>
    <t>CORRAL</t>
  </si>
  <si>
    <t>CUNCO</t>
  </si>
  <si>
    <t>CURACAUTÍN</t>
  </si>
  <si>
    <t>CURACAVÍ</t>
  </si>
  <si>
    <t>CURACO DE VÉLEZ</t>
  </si>
  <si>
    <t>CURANILAHUE</t>
  </si>
  <si>
    <t>CURARREHUE</t>
  </si>
  <si>
    <t>CUREPTO</t>
  </si>
  <si>
    <t>DALCAHUE</t>
  </si>
  <si>
    <t>DIEGO DE ALMAGRO</t>
  </si>
  <si>
    <t>DOÑIHUE</t>
  </si>
  <si>
    <t>EL BOSQUE</t>
  </si>
  <si>
    <t>EL CARMEN</t>
  </si>
  <si>
    <t>EL MONTE</t>
  </si>
  <si>
    <t>EL QUISCO</t>
  </si>
  <si>
    <t>EL TABO</t>
  </si>
  <si>
    <t>EMPEDRADO</t>
  </si>
  <si>
    <t>ERCILLA</t>
  </si>
  <si>
    <t>FLORIDA</t>
  </si>
  <si>
    <t>FREIRE</t>
  </si>
  <si>
    <t>FREIRINA</t>
  </si>
  <si>
    <t>FRESIA</t>
  </si>
  <si>
    <t xml:space="preserve">FRUTILLAR </t>
  </si>
  <si>
    <t>FUTALEUFÚ</t>
  </si>
  <si>
    <t>FUTRONO</t>
  </si>
  <si>
    <t>GALVARINO</t>
  </si>
  <si>
    <t>GENERAL LAGOS</t>
  </si>
  <si>
    <t>GORBEA</t>
  </si>
  <si>
    <t>GRANEROS</t>
  </si>
  <si>
    <t xml:space="preserve">GUAITECAS </t>
  </si>
  <si>
    <t>HIJUELAS</t>
  </si>
  <si>
    <t>HUALAIHUÉ</t>
  </si>
  <si>
    <t>HUALAÑÉ</t>
  </si>
  <si>
    <t xml:space="preserve">HUALPÉN </t>
  </si>
  <si>
    <t>HUALQUI</t>
  </si>
  <si>
    <t>HUARA</t>
  </si>
  <si>
    <t>HUECHURABA</t>
  </si>
  <si>
    <t>ILLAPEL</t>
  </si>
  <si>
    <t>JUAN FERNÁNDEZ</t>
  </si>
  <si>
    <t>LA CISTERNA</t>
  </si>
  <si>
    <t>LA CRUZ</t>
  </si>
  <si>
    <t>LA ESTRELLA</t>
  </si>
  <si>
    <t>LA FLORIDA</t>
  </si>
  <si>
    <t>LA HIGUERA</t>
  </si>
  <si>
    <t>LA LIGUA</t>
  </si>
  <si>
    <t>LA SERENA</t>
  </si>
  <si>
    <t>LA UNIÓN</t>
  </si>
  <si>
    <t xml:space="preserve">LAGO RANCO </t>
  </si>
  <si>
    <t>LAGO VERDE</t>
  </si>
  <si>
    <t>LAGUNA BLANCA</t>
  </si>
  <si>
    <t>LAJA</t>
  </si>
  <si>
    <t>LANCO</t>
  </si>
  <si>
    <t xml:space="preserve">LAS CABRAS </t>
  </si>
  <si>
    <t>LAUTARO</t>
  </si>
  <si>
    <t>LEBU</t>
  </si>
  <si>
    <t>LICANTÉN</t>
  </si>
  <si>
    <t>LIMACHE</t>
  </si>
  <si>
    <t>LITUECHE</t>
  </si>
  <si>
    <t>LLAILLAY</t>
  </si>
  <si>
    <t>LOLOL</t>
  </si>
  <si>
    <t>LONCOCHE</t>
  </si>
  <si>
    <t>LONGAVÍ</t>
  </si>
  <si>
    <t>LONQUIMAY</t>
  </si>
  <si>
    <t>LOS ÁLAMOS</t>
  </si>
  <si>
    <t>LOS ÁNGELES</t>
  </si>
  <si>
    <t>LOS MUERMOS</t>
  </si>
  <si>
    <t xml:space="preserve">LOS SAUCES </t>
  </si>
  <si>
    <t>LOS VILOS</t>
  </si>
  <si>
    <t>LOTA</t>
  </si>
  <si>
    <t>LUMACO</t>
  </si>
  <si>
    <t>MACHALÍ</t>
  </si>
  <si>
    <t>MACUL</t>
  </si>
  <si>
    <t>MÁFIL</t>
  </si>
  <si>
    <t>MALLOA</t>
  </si>
  <si>
    <t>MARCHIHUE</t>
  </si>
  <si>
    <t>MARIA ELENA</t>
  </si>
  <si>
    <t>MARÍA PINTO</t>
  </si>
  <si>
    <t>MARIQUINA</t>
  </si>
  <si>
    <t>MAULLÍN</t>
  </si>
  <si>
    <t>MELIPEUCO</t>
  </si>
  <si>
    <t>MOLINA</t>
  </si>
  <si>
    <t>MONTE PATRIA</t>
  </si>
  <si>
    <t>MOSTAZAL</t>
  </si>
  <si>
    <t>MULCHÉN</t>
  </si>
  <si>
    <t>NACIMIENTO</t>
  </si>
  <si>
    <t>NANCAGUA</t>
  </si>
  <si>
    <t>NATALES</t>
  </si>
  <si>
    <t>NAVIDAD</t>
  </si>
  <si>
    <t>NEGRETE</t>
  </si>
  <si>
    <t>NINHUE</t>
  </si>
  <si>
    <t>NOGALES</t>
  </si>
  <si>
    <t>NUEVA IMPERIAL</t>
  </si>
  <si>
    <t>ÑIQUÉN</t>
  </si>
  <si>
    <t>O'HIGGINS</t>
  </si>
  <si>
    <t>OLIVAR</t>
  </si>
  <si>
    <t>OLLAGUE</t>
  </si>
  <si>
    <t xml:space="preserve">OLMUÉ </t>
  </si>
  <si>
    <t>OVALLE</t>
  </si>
  <si>
    <t xml:space="preserve">PADRE HURTADO </t>
  </si>
  <si>
    <t xml:space="preserve">PADRE LAS CASAS </t>
  </si>
  <si>
    <t xml:space="preserve">PAIHUANO </t>
  </si>
  <si>
    <t>PAILLACO</t>
  </si>
  <si>
    <t>PAINE</t>
  </si>
  <si>
    <t xml:space="preserve">PALENA </t>
  </si>
  <si>
    <t>PALMILLA</t>
  </si>
  <si>
    <t>PANGUIPULLI</t>
  </si>
  <si>
    <t>PANQUEHUE</t>
  </si>
  <si>
    <t xml:space="preserve">PAPUDO </t>
  </si>
  <si>
    <t xml:space="preserve">PAREDONES </t>
  </si>
  <si>
    <t>PARRAL</t>
  </si>
  <si>
    <t>PELARCO</t>
  </si>
  <si>
    <t>PELLUHUE</t>
  </si>
  <si>
    <t>PEMUCO</t>
  </si>
  <si>
    <t>PENCAHUE</t>
  </si>
  <si>
    <t>PENCO</t>
  </si>
  <si>
    <t>PERALILLO</t>
  </si>
  <si>
    <t>PERQUENCO</t>
  </si>
  <si>
    <t>PEUMO</t>
  </si>
  <si>
    <t>PICHIDEGUA</t>
  </si>
  <si>
    <t>PICHILEMU</t>
  </si>
  <si>
    <t>PINTO</t>
  </si>
  <si>
    <t xml:space="preserve">PIRQUE </t>
  </si>
  <si>
    <t>PITRUFQUÉN</t>
  </si>
  <si>
    <t>PLACILLA</t>
  </si>
  <si>
    <t>PORTEZUELO</t>
  </si>
  <si>
    <t>PORVENIR</t>
  </si>
  <si>
    <t>PRIMAVERA</t>
  </si>
  <si>
    <t>PUCHUNCAVÍ</t>
  </si>
  <si>
    <t>PUCÓN</t>
  </si>
  <si>
    <t>PUERTO MONTT</t>
  </si>
  <si>
    <t>PUERTO OCTAY</t>
  </si>
  <si>
    <t>PUERTO VARAS</t>
  </si>
  <si>
    <t>PUMANQUE</t>
  </si>
  <si>
    <t>PUNITAQUI</t>
  </si>
  <si>
    <t>PUQUELDÓN</t>
  </si>
  <si>
    <t>PURÉN</t>
  </si>
  <si>
    <t>PURRANQUE</t>
  </si>
  <si>
    <t>PUTAENDO</t>
  </si>
  <si>
    <t>PUTRE</t>
  </si>
  <si>
    <t>PUYEHUE</t>
  </si>
  <si>
    <t>QUEILÉN</t>
  </si>
  <si>
    <t xml:space="preserve">QUELLÓN </t>
  </si>
  <si>
    <t>QUEMCHI</t>
  </si>
  <si>
    <t>QUILACO</t>
  </si>
  <si>
    <t xml:space="preserve">QUILICURA </t>
  </si>
  <si>
    <t>QUILLECO</t>
  </si>
  <si>
    <t>QUILLÓN</t>
  </si>
  <si>
    <t>QUILPUÉ</t>
  </si>
  <si>
    <t>QUINCHAO</t>
  </si>
  <si>
    <t>QUINTA DE TILCOCO</t>
  </si>
  <si>
    <t>QUINTERO</t>
  </si>
  <si>
    <t>QUIRIHUE</t>
  </si>
  <si>
    <t>RANCAGUA</t>
  </si>
  <si>
    <t>RANQUIL</t>
  </si>
  <si>
    <t>RAUCO</t>
  </si>
  <si>
    <t>RENAICO</t>
  </si>
  <si>
    <t>RENGO</t>
  </si>
  <si>
    <t>REQUÍNOA</t>
  </si>
  <si>
    <t>RETIRO</t>
  </si>
  <si>
    <t xml:space="preserve">RINCONADA </t>
  </si>
  <si>
    <t>RÍO BUENO</t>
  </si>
  <si>
    <t>RÍO CLARO</t>
  </si>
  <si>
    <t>RÍO HURTADO</t>
  </si>
  <si>
    <t>RÍO IBÁÑEZ</t>
  </si>
  <si>
    <t>RÍO NEGRO</t>
  </si>
  <si>
    <t>RÍO VERDE</t>
  </si>
  <si>
    <t>ROMERAL</t>
  </si>
  <si>
    <t>SAAVEDRA</t>
  </si>
  <si>
    <t>SAGRADA FAMILIA</t>
  </si>
  <si>
    <t>SALAMANCA</t>
  </si>
  <si>
    <t>SAN CARLOS</t>
  </si>
  <si>
    <t>SAN CLEMENTE</t>
  </si>
  <si>
    <t>SAN ESTEBAN</t>
  </si>
  <si>
    <t>SAN FABIÁN</t>
  </si>
  <si>
    <t>SAN FERNANDO</t>
  </si>
  <si>
    <t>SAN GREGORIO</t>
  </si>
  <si>
    <t>SAN IGNACIO</t>
  </si>
  <si>
    <t>SAN JAVIER</t>
  </si>
  <si>
    <t>SAN JOAQUÍN</t>
  </si>
  <si>
    <t>SAN JOSÉ DE MAIPO</t>
  </si>
  <si>
    <t xml:space="preserve">SAN JUAN DE LA COSTA </t>
  </si>
  <si>
    <t>SAN MIGUEL</t>
  </si>
  <si>
    <t>SAN NICOLÁS</t>
  </si>
  <si>
    <t>SAN PABLO</t>
  </si>
  <si>
    <t xml:space="preserve">SAN PEDRO </t>
  </si>
  <si>
    <t xml:space="preserve">SAN PEDRO DE LA PAZ </t>
  </si>
  <si>
    <t xml:space="preserve">SAN RAFAEL </t>
  </si>
  <si>
    <t>SAN RAMÓN</t>
  </si>
  <si>
    <t>SAN ROSENDO</t>
  </si>
  <si>
    <t>SAN VICENTE</t>
  </si>
  <si>
    <t>SANTA BÁRBARA</t>
  </si>
  <si>
    <t>SANTA CRUZ</t>
  </si>
  <si>
    <t>SANTA JUANA</t>
  </si>
  <si>
    <t>SANTA MARÍA</t>
  </si>
  <si>
    <t>SANTO DOMINGO</t>
  </si>
  <si>
    <t>SIERRA GORDA</t>
  </si>
  <si>
    <t>TALCAHUANO</t>
  </si>
  <si>
    <t>TALTAL</t>
  </si>
  <si>
    <t>TEMUCO</t>
  </si>
  <si>
    <t>TENO</t>
  </si>
  <si>
    <t>TEODORO SCHMIDT</t>
  </si>
  <si>
    <t>TIERRA AMARILLA</t>
  </si>
  <si>
    <t xml:space="preserve">TILTIL </t>
  </si>
  <si>
    <t xml:space="preserve">TIMAUKEL </t>
  </si>
  <si>
    <t xml:space="preserve">TIRÚA </t>
  </si>
  <si>
    <t>TOLTÉN</t>
  </si>
  <si>
    <t>TOMÉ</t>
  </si>
  <si>
    <t>TORRES DEL PAINE</t>
  </si>
  <si>
    <t xml:space="preserve">TORTEL </t>
  </si>
  <si>
    <t>TRAIGUÉN</t>
  </si>
  <si>
    <t>TREGUACO</t>
  </si>
  <si>
    <t>TUCAPEL</t>
  </si>
  <si>
    <t>VALLENAR</t>
  </si>
  <si>
    <t>VICHUQUÉN</t>
  </si>
  <si>
    <t>VICTORIA</t>
  </si>
  <si>
    <t>VICUÑA</t>
  </si>
  <si>
    <t>VILCÚN</t>
  </si>
  <si>
    <t>VILLA ALEGRE</t>
  </si>
  <si>
    <t>VILLA ALEMANA</t>
  </si>
  <si>
    <t>VILLARRICA</t>
  </si>
  <si>
    <t>VITACURA</t>
  </si>
  <si>
    <t>YERBAS BUENAS</t>
  </si>
  <si>
    <t xml:space="preserve">YUMBEL </t>
  </si>
  <si>
    <t>YUNGAY</t>
  </si>
  <si>
    <t>ZAPALLAR</t>
  </si>
  <si>
    <t>7. ESTABLECIMIENTOS EDUCACIONALES</t>
  </si>
  <si>
    <r>
      <rPr>
        <u/>
        <sz val="10"/>
        <rFont val="Arial "/>
      </rPr>
      <t>Instrucción</t>
    </r>
    <r>
      <rPr>
        <sz val="10"/>
        <rFont val="Arial "/>
      </rPr>
      <t xml:space="preserve">: Se solicita ingresar detalladamente las actividades realizadas en establecimientos con el número de estudiantes atendidos, así como las actividades realizadas en otro espacio, pero donde el público principal fueron estudiantes y sobre la que se tienen datos del establecimiento al que pertenecen. Un ejemplo de lo anterior sería la realización de una obra de teatro en el Centro Cultural X, a la cual se repartieron 30 entradas gratuitas para alumnos del establecimiento Z. </t>
    </r>
  </si>
  <si>
    <t>Fecha de Realización de la Actividad</t>
  </si>
  <si>
    <t>Nombre de la Actividad</t>
  </si>
  <si>
    <t>Lugar de realización de la actividad</t>
  </si>
  <si>
    <t>Nombre establecimiento/institución</t>
  </si>
  <si>
    <t>Región del establecimiento</t>
  </si>
  <si>
    <t>Provincia del establecimiento</t>
  </si>
  <si>
    <t>Comuna del establecimiento</t>
  </si>
  <si>
    <t>Dependencia del establecimiento</t>
  </si>
  <si>
    <t>Nivel de escolaridad del público estudiante atendido</t>
  </si>
  <si>
    <t>Curso/ carrera del público estudiante atendido</t>
  </si>
  <si>
    <t>N° BENEFICIARIOS ESTUDIANTES</t>
  </si>
  <si>
    <t>Total (P) + (G)</t>
  </si>
  <si>
    <t>DEPENDENCIA</t>
  </si>
  <si>
    <t>NIVEL</t>
  </si>
  <si>
    <t>AISÉN</t>
  </si>
  <si>
    <t>MUNICIPAL</t>
  </si>
  <si>
    <t>PREESCOLAR/PARVULARIA</t>
  </si>
  <si>
    <t>PARTICULAR SUBVENCIONADO</t>
  </si>
  <si>
    <t>EDUCACIÓN BÁSICA - CICLO I</t>
  </si>
  <si>
    <t>PARTICULAR PAGADO</t>
  </si>
  <si>
    <t>EDUCACIÓN BÁSICA - CICLO II</t>
  </si>
  <si>
    <t>CORPORACIÓN DE ADMINISTRACIÓN DELEGADA</t>
  </si>
  <si>
    <t>EDUCACIÓN MEDIA  </t>
  </si>
  <si>
    <t xml:space="preserve">PRIVADA </t>
  </si>
  <si>
    <t>EDUCACIÓN TÉCNICO PROFESIONAL</t>
  </si>
  <si>
    <t>PÚBLICA</t>
  </si>
  <si>
    <t>EDUCACIÓN SUPERIOR</t>
  </si>
  <si>
    <t xml:space="preserve">PUNILLA </t>
  </si>
  <si>
    <t>8. TRANSPARENCIA</t>
  </si>
  <si>
    <r>
      <rPr>
        <u/>
        <sz val="10"/>
        <rFont val="Arial"/>
        <family val="2"/>
      </rPr>
      <t>Instrucción</t>
    </r>
    <r>
      <rPr>
        <sz val="10"/>
        <rFont val="Arial"/>
        <family val="2"/>
      </rPr>
      <t xml:space="preserve">: Se solicita ingresar links de publicación de los requerimientos exigidos por convenio y completar la información con los avances mensuales, procurando cumplir con los plazos de publicación se exigen en el convenio suscrito. </t>
    </r>
  </si>
  <si>
    <t>REQUERIMIENTOS TRANSPARENCIA 2025</t>
  </si>
  <si>
    <r>
      <rPr>
        <b/>
        <sz val="10"/>
        <rFont val="Arial"/>
        <family val="2"/>
      </rPr>
      <t>Nombre de la organización en convenio:</t>
    </r>
    <r>
      <rPr>
        <sz val="10"/>
        <rFont val="Arial"/>
        <family val="2"/>
      </rPr>
      <t xml:space="preserve"> </t>
    </r>
  </si>
  <si>
    <t>FUNDACIÓN FESTIVAL INTERNACIONAL TEATRO A MIL</t>
  </si>
  <si>
    <t>Número de Resolución y fecha:</t>
  </si>
  <si>
    <t>Fecha último reporte:</t>
  </si>
  <si>
    <t>Porcentaje de cumplimiento:</t>
  </si>
  <si>
    <t>Requerimiento</t>
  </si>
  <si>
    <t>Plazo de publicación</t>
  </si>
  <si>
    <t>Fecha efectiva de publicación</t>
  </si>
  <si>
    <t>Estado de Pubicación</t>
  </si>
  <si>
    <t>Link</t>
  </si>
  <si>
    <t>Comentarios/Observaciones</t>
  </si>
  <si>
    <t xml:space="preserve">Implementar en su página web un enlace de acceso denominado "Transparencia", que permita y facilite el acceso en línea a información y documentación pertinente o relativa a la ejecución de los recursos públicos que en el marco del presente convenio se le transfieran. </t>
  </si>
  <si>
    <t>i. Publicar en dicho enlace, la resolución que aprueba el convenio.</t>
  </si>
  <si>
    <t>ii. Publicar estructura orgánica y funciones o competencias de sus órganos.</t>
  </si>
  <si>
    <t>iii. Publicar la composición de su directorio, período de vigencia y representatividad de cada director según corresponda.</t>
  </si>
  <si>
    <t xml:space="preserve">iv. Publicar nómina de su personal, individualizando el/la responsable de su gestión y administración, cargo que desempeñan y la remuneración bruta recibida, sin perjuicio de las normas que resulten aplicables contenidas en la ley Nº 19.628 sobre protección de la vida privada. </t>
  </si>
  <si>
    <t>v. Publicar procedimiento de reclutamiento, selección y contratación de su personal en general y de sus cargos directivos en particular.</t>
  </si>
  <si>
    <t>vi. Declaración de intereses del/de la responsable de su gestión y administración, cuando sus remuneraciones se paguen con cargo a esta transferencia.</t>
  </si>
  <si>
    <t>vii. Publicar las políticas y protocolos de acceso a sus espacios y actividades. Esto incluirá dar a conocer los mecanismos de acceso para el público general (política de precios, acceso a visitas, actividades de formación y sus respectivos mecanismos de postulación, entre otros), así como bases de concursos y convocatorias dirigidas a creadores, artistas y productores de contenidos, para la definición y selección de obras o bienes culturales que formarán parte de la programación anual. La publicación debe incluir bases, criterios de evaluación y la nómina de jurados seleccionadores o el perfil de quienes los componen, cuando corresponda.</t>
  </si>
  <si>
    <t>viii. Políticas y protocolos:</t>
  </si>
  <si>
    <t>a. De acoso laboral y sexual.</t>
  </si>
  <si>
    <t>b. De equidad de género.</t>
  </si>
  <si>
    <t>c. De accesibilidad e inclusión</t>
  </si>
  <si>
    <t>d. De ética</t>
  </si>
  <si>
    <t>ix. Publicar mensualmente, a más tardar el día 15 de cada mes: Detalle de los recursos que percibe adicionalmente a la transferencia a que se refiere este convenio, de acuerdo a formato proporcionado por el MINISTERIO.</t>
  </si>
  <si>
    <t xml:space="preserve">10.1 OTROS APORTES ENERO </t>
  </si>
  <si>
    <t>10.2 OTROS APORTES FEBRERO</t>
  </si>
  <si>
    <t>10.3 OTROS APORTES MARZO</t>
  </si>
  <si>
    <t>10.4 OTROS APORTES ABRIL</t>
  </si>
  <si>
    <t>10.5 OTROS APORTES MAYO</t>
  </si>
  <si>
    <t>10.6 OTROS APORTES JUNIO</t>
  </si>
  <si>
    <t xml:space="preserve">10.7 OTROS APORTES JULIO </t>
  </si>
  <si>
    <t>10.8 OTROS APORTES AGOSTO</t>
  </si>
  <si>
    <t>10.9 OTROS APORTES SEPTIEMBRE</t>
  </si>
  <si>
    <t>10.10 OTROS APORTES OCTUBRE</t>
  </si>
  <si>
    <t>10.11 OTROS APORTES NOVIEMBRE</t>
  </si>
  <si>
    <t>10.12 OTROS APORTES DICIEMBRE</t>
  </si>
  <si>
    <t>x. Publicar Información semestral sobre sus estados financieros, incluyendo el balance.</t>
  </si>
  <si>
    <t>xi. Publicar Memoria anual de actividades 2025.</t>
  </si>
  <si>
    <t>xii. Publicar Estados Financieros Auditados 2025, incluyendo el balance.</t>
  </si>
  <si>
    <t>xiii. Realizar una acción de difusión de resultados y logros asociados a la ejecución del presente convenio, de manera presencial y abierta a la comunidad, entre los meses de diciembre 2025 y marzo 2026.</t>
  </si>
  <si>
    <t>PUBLICADO EN PLAZO</t>
  </si>
  <si>
    <t>PUBLICADO FUERA DE PLAZO</t>
  </si>
  <si>
    <t>8. INDICADORES Y METAS</t>
  </si>
  <si>
    <r>
      <rPr>
        <u/>
        <sz val="10"/>
        <rFont val="Arial "/>
      </rPr>
      <t>Instrucción</t>
    </r>
    <r>
      <rPr>
        <sz val="10"/>
        <rFont val="Arial "/>
      </rPr>
      <t>: esta pestaña deberá llenarse sólo para las entregas del 15/07/2025 y del 15/01/2026, con la información semestral y anual, respectivamente.</t>
    </r>
  </si>
  <si>
    <t>TABLA 1: METAS ASOCIADAS AL CONVENIO</t>
  </si>
  <si>
    <t>META</t>
  </si>
  <si>
    <t>FÓRMULA DE CÁLCULO</t>
  </si>
  <si>
    <t>CÁLCULO</t>
  </si>
  <si>
    <t>RESULTADO</t>
  </si>
  <si>
    <t>OBSERVACIONES (OPCIONAL)</t>
  </si>
  <si>
    <r>
      <t xml:space="preserve">1. La FUNDACIÓN deberá cumplir con la realización,  a lo menos, del 90% de las actividades previstas en el presente convenio. El 10% restante podrá ser reemplazado por otras actividades equivalentes, </t>
    </r>
    <r>
      <rPr>
        <u/>
        <sz val="10"/>
        <color theme="1"/>
        <rFont val="Arial "/>
      </rPr>
      <t>previa aprobación por escrito del MINISTERIO, a través de la Jefatura de la Unidad o Sección a cargo de la coordinación de convenios institucionales</t>
    </r>
    <r>
      <rPr>
        <sz val="10"/>
        <color theme="1"/>
        <rFont val="Arial "/>
      </rPr>
      <t>.</t>
    </r>
  </si>
  <si>
    <t xml:space="preserve">(N° de actividades modificadas durante 2025 / N° total de actividades comprometidas por convenio 2025) * 100 </t>
  </si>
  <si>
    <t>2. La FUNDACIÓN deberá  deberá asegurar el acceso gratuito del 60% de los beneficiarios que acceden a las acciones a desarrollar en el marco de este convenio.</t>
  </si>
  <si>
    <t xml:space="preserve">(N° de beneficiarios que acceden a las actividades comprometidas en forma gratuita durante 2025 / N° total de beneficiarios que acceden a todas las actividades comprometidas durante el 2025) * 100 </t>
  </si>
  <si>
    <t>3. La FUNDACIÓN deberá cumplir con la obtención de ingresos propios y/o aportes y donaciones de terceros de un 5% de los recursos totales transferidos.</t>
  </si>
  <si>
    <t>(Total de recursos provenientes de fuentes distintas al MINISTERIO durante 2025 / Total de recursos percibidos por la FUNDACIÓN durante 2025) * 100</t>
  </si>
  <si>
    <t xml:space="preserve">
</t>
  </si>
  <si>
    <t>Tabla 2: INDICADORES TRANSVERSALES</t>
  </si>
  <si>
    <t>NOMBRE DEL INDICADOR</t>
  </si>
  <si>
    <t>¿Dónde obtener la información?</t>
  </si>
  <si>
    <t>OBSERVACIONES</t>
  </si>
  <si>
    <t>GÉNERO</t>
  </si>
  <si>
    <t>(N° de mujeres que forma parte del equipo de trabajo de la organización / N° total de personas que forman parte del equipo de trabajo de la organización) *100</t>
  </si>
  <si>
    <t>Pestaña RRHH del presente formulario</t>
  </si>
  <si>
    <t>EMPLEABILIDAD</t>
  </si>
  <si>
    <t>((Cantidad total de personal con contrato indefinido o plazo fijo durante 2025 / Cantidad total de personal con contrato indefinido o plazo fijo 2024) -1) *100</t>
  </si>
  <si>
    <t>TABLA 3: INDICADORES DE PROPÓSITO</t>
  </si>
  <si>
    <t>Indicar fuente de información</t>
  </si>
  <si>
    <t>TABLA 3: INDICADORES COMPLEMENTARIOS</t>
  </si>
  <si>
    <t>10. LOGROS, HITOS, DESAFÍOS</t>
  </si>
  <si>
    <r>
      <rPr>
        <u/>
        <sz val="10"/>
        <rFont val="Arial"/>
        <family val="2"/>
      </rPr>
      <t>Instrucción</t>
    </r>
    <r>
      <rPr>
        <sz val="10"/>
        <rFont val="Arial"/>
        <family val="2"/>
      </rPr>
      <t>: esta pestaña deberá llenarse sólo para las entregas del 15/07/2024 y del 15/01/2025, con la información semestral y anual, respectivamente.</t>
    </r>
  </si>
  <si>
    <t>10.1 Logros (máximo 500 palabras)</t>
  </si>
  <si>
    <t>10.2 Hitos (máximo 500 palabras)</t>
  </si>
  <si>
    <t>LOGROS</t>
  </si>
  <si>
    <t>HITOS PROGRAMÁTICOS</t>
  </si>
  <si>
    <t>Principales logros alcanzandos durante el año. Incluir descripción cualitativa y cuantitativa, escribiendo un relato que permita relevar los logros</t>
  </si>
  <si>
    <t>Hitos internacionales relevantes durante el año. Incluir descripción cualitativa y cuantitativa, escribiendo un relato que permita relevar los hitos internacionales</t>
  </si>
  <si>
    <t>10.3 Desafíos (máximo 500 palabras)</t>
  </si>
  <si>
    <t>10.4 Principales acciones programadas para el siguiente año (máximo 500 palabras)</t>
  </si>
  <si>
    <t>DESAFÍOS PARA EL SIGUIENTE AÑO</t>
  </si>
  <si>
    <t>ACCIONES PROGRAMADAS PARA EL SIGUIENTE AÑO</t>
  </si>
  <si>
    <t>Mencione principales actividades para el para el siguiente año</t>
  </si>
  <si>
    <t>Fecha de inicio</t>
  </si>
  <si>
    <t>Fecha de término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</si>
</sst>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41" formatCode="_ * #,##0_ ;_ * \-#,##0_ ;_ * &quot;-&quot;_ ;_ @_ "/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_-&quot;$&quot;* #,##0_-;\-&quot;$&quot;* #,##0_-;_-&quot;$&quot;* &quot;-&quot;_-;_-@_-"/>
    <numFmt numFmtId="168" formatCode="_ [$$-340A]* #,##0_ ;_ [$$-340A]* \-#,##0_ ;_ [$$-340A]* &quot;-&quot;??_ ;_ @_ "/>
    <numFmt numFmtId="169" formatCode="[$-F800]dddd\,\ mmmm\ dd\,\ 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Arial "/>
    </font>
    <font>
      <sz val="10"/>
      <color theme="1"/>
      <name val="Arial "/>
    </font>
    <font>
      <u/>
      <sz val="10"/>
      <color theme="1"/>
      <name val="Arial "/>
    </font>
    <font>
      <b/>
      <sz val="10"/>
      <color theme="1"/>
      <name val="Arial "/>
    </font>
    <font>
      <sz val="10"/>
      <name val="Arial "/>
    </font>
    <font>
      <u/>
      <sz val="10"/>
      <color theme="10"/>
      <name val="Arial "/>
    </font>
    <font>
      <b/>
      <u/>
      <sz val="10"/>
      <color theme="1"/>
      <name val="Arial 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 "/>
    </font>
    <font>
      <u/>
      <sz val="10"/>
      <color rgb="FF000000"/>
      <name val="Arial "/>
    </font>
    <font>
      <b/>
      <sz val="10"/>
      <color rgb="FF000000"/>
      <name val="Arial "/>
    </font>
    <font>
      <u/>
      <sz val="10"/>
      <name val="Arial "/>
    </font>
    <font>
      <b/>
      <sz val="10"/>
      <color rgb="FFFF0000"/>
      <name val="Arial "/>
    </font>
    <font>
      <b/>
      <u/>
      <sz val="10"/>
      <name val="Arial "/>
    </font>
    <font>
      <b/>
      <sz val="10"/>
      <color indexed="8"/>
      <name val="Arial "/>
    </font>
    <font>
      <sz val="10"/>
      <color indexed="8"/>
      <name val="Arial "/>
    </font>
    <font>
      <sz val="10"/>
      <color theme="2" tint="-0.74999237037263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 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 "/>
    </font>
    <font>
      <b/>
      <sz val="11"/>
      <color rgb="FF000000"/>
      <name val="Arial"/>
      <family val="2"/>
    </font>
    <font>
      <sz val="10"/>
      <color rgb="FF000000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E5E5FF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5">
    <xf numFmtId="0" fontId="0" fillId="0" borderId="0" xfId="0"/>
    <xf numFmtId="0" fontId="14" fillId="0" borderId="0" xfId="0" applyFont="1"/>
    <xf numFmtId="0" fontId="14" fillId="0" borderId="0" xfId="0" applyFont="1" applyAlignment="1">
      <alignment vertical="center"/>
    </xf>
    <xf numFmtId="0" fontId="14" fillId="2" borderId="1" xfId="1" applyFont="1" applyFill="1" applyBorder="1" applyAlignment="1">
      <alignment vertical="center" wrapText="1"/>
    </xf>
    <xf numFmtId="0" fontId="17" fillId="2" borderId="11" xfId="1" applyFont="1" applyFill="1" applyBorder="1" applyAlignment="1">
      <alignment vertical="center" wrapText="1"/>
    </xf>
    <xf numFmtId="0" fontId="17" fillId="2" borderId="4" xfId="1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0" xfId="4" applyAlignment="1">
      <alignment vertical="center"/>
    </xf>
    <xf numFmtId="0" fontId="3" fillId="0" borderId="0" xfId="4" applyFont="1" applyAlignment="1">
      <alignment vertical="center"/>
    </xf>
    <xf numFmtId="0" fontId="4" fillId="0" borderId="0" xfId="4"/>
    <xf numFmtId="0" fontId="22" fillId="5" borderId="42" xfId="4" applyFont="1" applyFill="1" applyBorder="1" applyAlignment="1">
      <alignment horizontal="center" vertical="center"/>
    </xf>
    <xf numFmtId="0" fontId="22" fillId="5" borderId="47" xfId="4" applyFont="1" applyFill="1" applyBorder="1" applyAlignment="1">
      <alignment horizontal="center" vertical="center" wrapText="1"/>
    </xf>
    <xf numFmtId="0" fontId="22" fillId="5" borderId="40" xfId="4" applyFont="1" applyFill="1" applyBorder="1" applyAlignment="1">
      <alignment horizontal="center" vertical="center" wrapText="1"/>
    </xf>
    <xf numFmtId="0" fontId="22" fillId="5" borderId="42" xfId="4" applyFont="1" applyFill="1" applyBorder="1" applyAlignment="1">
      <alignment horizontal="center" vertical="center" wrapText="1"/>
    </xf>
    <xf numFmtId="0" fontId="20" fillId="5" borderId="25" xfId="4" applyFont="1" applyFill="1" applyBorder="1" applyAlignment="1">
      <alignment horizontal="center" vertical="center" wrapText="1"/>
    </xf>
    <xf numFmtId="0" fontId="22" fillId="3" borderId="46" xfId="4" applyFont="1" applyFill="1" applyBorder="1" applyAlignment="1">
      <alignment horizontal="left" vertical="center" wrapText="1"/>
    </xf>
    <xf numFmtId="166" fontId="4" fillId="0" borderId="21" xfId="6" applyNumberFormat="1" applyFont="1" applyBorder="1" applyAlignment="1">
      <alignment vertical="center"/>
    </xf>
    <xf numFmtId="166" fontId="4" fillId="0" borderId="2" xfId="6" applyNumberFormat="1" applyFont="1" applyBorder="1" applyAlignment="1">
      <alignment vertical="center"/>
    </xf>
    <xf numFmtId="166" fontId="4" fillId="0" borderId="32" xfId="6" applyNumberFormat="1" applyFont="1" applyBorder="1" applyAlignment="1">
      <alignment vertical="center"/>
    </xf>
    <xf numFmtId="166" fontId="3" fillId="0" borderId="46" xfId="6" applyNumberFormat="1" applyFont="1" applyBorder="1" applyAlignment="1">
      <alignment vertical="center"/>
    </xf>
    <xf numFmtId="0" fontId="4" fillId="0" borderId="50" xfId="4" applyBorder="1" applyAlignment="1">
      <alignment vertical="center"/>
    </xf>
    <xf numFmtId="0" fontId="22" fillId="3" borderId="44" xfId="4" applyFont="1" applyFill="1" applyBorder="1" applyAlignment="1">
      <alignment horizontal="left" vertical="center" wrapText="1"/>
    </xf>
    <xf numFmtId="166" fontId="4" fillId="0" borderId="14" xfId="6" applyNumberFormat="1" applyFont="1" applyBorder="1" applyAlignment="1">
      <alignment vertical="center"/>
    </xf>
    <xf numFmtId="166" fontId="4" fillId="0" borderId="7" xfId="6" applyNumberFormat="1" applyFont="1" applyBorder="1" applyAlignment="1">
      <alignment vertical="center"/>
    </xf>
    <xf numFmtId="166" fontId="4" fillId="0" borderId="23" xfId="6" applyNumberFormat="1" applyFont="1" applyBorder="1" applyAlignment="1">
      <alignment vertical="center"/>
    </xf>
    <xf numFmtId="166" fontId="3" fillId="0" borderId="44" xfId="6" applyNumberFormat="1" applyFont="1" applyBorder="1" applyAlignment="1">
      <alignment vertical="center"/>
    </xf>
    <xf numFmtId="0" fontId="4" fillId="0" borderId="26" xfId="4" applyBorder="1" applyAlignment="1">
      <alignment vertical="center"/>
    </xf>
    <xf numFmtId="0" fontId="22" fillId="3" borderId="44" xfId="4" applyFont="1" applyFill="1" applyBorder="1" applyAlignment="1">
      <alignment vertical="center" wrapText="1"/>
    </xf>
    <xf numFmtId="0" fontId="22" fillId="3" borderId="44" xfId="4" applyFont="1" applyFill="1" applyBorder="1" applyAlignment="1">
      <alignment vertical="center"/>
    </xf>
    <xf numFmtId="0" fontId="22" fillId="3" borderId="56" xfId="4" applyFont="1" applyFill="1" applyBorder="1" applyAlignment="1">
      <alignment horizontal="left" vertical="center"/>
    </xf>
    <xf numFmtId="166" fontId="4" fillId="0" borderId="51" xfId="6" applyNumberFormat="1" applyFont="1" applyBorder="1" applyAlignment="1">
      <alignment vertical="center"/>
    </xf>
    <xf numFmtId="166" fontId="4" fillId="0" borderId="36" xfId="6" applyNumberFormat="1" applyFont="1" applyBorder="1" applyAlignment="1">
      <alignment vertical="center"/>
    </xf>
    <xf numFmtId="166" fontId="4" fillId="0" borderId="37" xfId="6" applyNumberFormat="1" applyFont="1" applyBorder="1" applyAlignment="1">
      <alignment vertical="center"/>
    </xf>
    <xf numFmtId="166" fontId="3" fillId="0" borderId="56" xfId="6" applyNumberFormat="1" applyFont="1" applyBorder="1" applyAlignment="1">
      <alignment vertical="center"/>
    </xf>
    <xf numFmtId="0" fontId="22" fillId="5" borderId="52" xfId="4" applyFont="1" applyFill="1" applyBorder="1" applyAlignment="1">
      <alignment horizontal="left" vertical="center"/>
    </xf>
    <xf numFmtId="166" fontId="4" fillId="0" borderId="19" xfId="4" applyNumberFormat="1" applyBorder="1" applyAlignment="1">
      <alignment vertical="center"/>
    </xf>
    <xf numFmtId="166" fontId="4" fillId="0" borderId="55" xfId="4" applyNumberFormat="1" applyBorder="1" applyAlignment="1">
      <alignment vertical="center"/>
    </xf>
    <xf numFmtId="166" fontId="3" fillId="0" borderId="52" xfId="4" applyNumberFormat="1" applyFont="1" applyBorder="1" applyAlignment="1">
      <alignment vertical="center"/>
    </xf>
    <xf numFmtId="0" fontId="4" fillId="0" borderId="52" xfId="4" applyBorder="1" applyAlignment="1">
      <alignment vertical="center"/>
    </xf>
    <xf numFmtId="0" fontId="24" fillId="0" borderId="0" xfId="4" applyFont="1" applyAlignment="1">
      <alignment vertical="center"/>
    </xf>
    <xf numFmtId="0" fontId="20" fillId="5" borderId="12" xfId="4" applyFont="1" applyFill="1" applyBorder="1" applyAlignment="1">
      <alignment horizontal="center" vertical="center"/>
    </xf>
    <xf numFmtId="0" fontId="22" fillId="5" borderId="64" xfId="4" applyFont="1" applyFill="1" applyBorder="1" applyAlignment="1">
      <alignment horizontal="center" vertical="center" wrapText="1"/>
    </xf>
    <xf numFmtId="0" fontId="22" fillId="5" borderId="65" xfId="4" applyFont="1" applyFill="1" applyBorder="1" applyAlignment="1">
      <alignment horizontal="center" vertical="center" wrapText="1"/>
    </xf>
    <xf numFmtId="0" fontId="22" fillId="5" borderId="66" xfId="4" applyFont="1" applyFill="1" applyBorder="1" applyAlignment="1">
      <alignment horizontal="center" vertical="center" wrapText="1"/>
    </xf>
    <xf numFmtId="0" fontId="22" fillId="5" borderId="67" xfId="4" applyFont="1" applyFill="1" applyBorder="1" applyAlignment="1">
      <alignment horizontal="center" vertical="center" wrapText="1"/>
    </xf>
    <xf numFmtId="0" fontId="22" fillId="5" borderId="25" xfId="4" applyFont="1" applyFill="1" applyBorder="1" applyAlignment="1">
      <alignment horizontal="center" vertical="center" wrapText="1"/>
    </xf>
    <xf numFmtId="0" fontId="20" fillId="5" borderId="25" xfId="4" applyFont="1" applyFill="1" applyBorder="1" applyAlignment="1">
      <alignment horizontal="center" vertical="center"/>
    </xf>
    <xf numFmtId="0" fontId="20" fillId="3" borderId="57" xfId="4" applyFont="1" applyFill="1" applyBorder="1" applyAlignment="1">
      <alignment horizontal="left" vertical="center"/>
    </xf>
    <xf numFmtId="166" fontId="4" fillId="0" borderId="68" xfId="6" applyNumberFormat="1" applyFont="1" applyBorder="1" applyAlignment="1">
      <alignment vertical="center"/>
    </xf>
    <xf numFmtId="166" fontId="4" fillId="0" borderId="69" xfId="6" applyNumberFormat="1" applyFont="1" applyBorder="1" applyAlignment="1">
      <alignment vertical="center"/>
    </xf>
    <xf numFmtId="166" fontId="3" fillId="0" borderId="58" xfId="6" applyNumberFormat="1" applyFont="1" applyBorder="1" applyAlignment="1">
      <alignment vertical="center"/>
    </xf>
    <xf numFmtId="0" fontId="4" fillId="0" borderId="58" xfId="4" applyBorder="1" applyAlignment="1">
      <alignment vertical="center"/>
    </xf>
    <xf numFmtId="0" fontId="20" fillId="3" borderId="24" xfId="4" applyFont="1" applyFill="1" applyBorder="1" applyAlignment="1">
      <alignment horizontal="left" vertical="center"/>
    </xf>
    <xf numFmtId="166" fontId="4" fillId="0" borderId="70" xfId="6" applyNumberFormat="1" applyFont="1" applyBorder="1" applyAlignment="1">
      <alignment vertical="center"/>
    </xf>
    <xf numFmtId="166" fontId="4" fillId="0" borderId="71" xfId="6" applyNumberFormat="1" applyFont="1" applyBorder="1" applyAlignment="1">
      <alignment vertical="center"/>
    </xf>
    <xf numFmtId="166" fontId="3" fillId="0" borderId="45" xfId="6" applyNumberFormat="1" applyFont="1" applyBorder="1" applyAlignment="1">
      <alignment vertical="center"/>
    </xf>
    <xf numFmtId="0" fontId="4" fillId="0" borderId="45" xfId="4" applyBorder="1" applyAlignment="1">
      <alignment vertical="center"/>
    </xf>
    <xf numFmtId="0" fontId="20" fillId="3" borderId="59" xfId="4" applyFont="1" applyFill="1" applyBorder="1" applyAlignment="1">
      <alignment horizontal="left" vertical="center"/>
    </xf>
    <xf numFmtId="166" fontId="4" fillId="0" borderId="72" xfId="6" applyNumberFormat="1" applyFont="1" applyBorder="1" applyAlignment="1">
      <alignment vertical="center"/>
    </xf>
    <xf numFmtId="166" fontId="4" fillId="0" borderId="73" xfId="6" applyNumberFormat="1" applyFont="1" applyBorder="1" applyAlignment="1">
      <alignment vertical="center"/>
    </xf>
    <xf numFmtId="166" fontId="4" fillId="0" borderId="74" xfId="6" applyNumberFormat="1" applyFont="1" applyBorder="1" applyAlignment="1">
      <alignment vertical="center"/>
    </xf>
    <xf numFmtId="166" fontId="3" fillId="0" borderId="60" xfId="6" applyNumberFormat="1" applyFont="1" applyBorder="1" applyAlignment="1">
      <alignment vertical="center"/>
    </xf>
    <xf numFmtId="0" fontId="20" fillId="5" borderId="52" xfId="4" applyFont="1" applyFill="1" applyBorder="1" applyAlignment="1">
      <alignment horizontal="left" vertical="center"/>
    </xf>
    <xf numFmtId="166" fontId="4" fillId="0" borderId="43" xfId="4" applyNumberFormat="1" applyBorder="1" applyAlignment="1">
      <alignment vertical="center"/>
    </xf>
    <xf numFmtId="166" fontId="4" fillId="0" borderId="33" xfId="4" applyNumberFormat="1" applyBorder="1" applyAlignment="1">
      <alignment vertical="center"/>
    </xf>
    <xf numFmtId="166" fontId="4" fillId="0" borderId="54" xfId="4" applyNumberFormat="1" applyBorder="1" applyAlignment="1">
      <alignment vertical="center"/>
    </xf>
    <xf numFmtId="0" fontId="4" fillId="6" borderId="52" xfId="4" applyFill="1" applyBorder="1" applyAlignment="1">
      <alignment vertical="center"/>
    </xf>
    <xf numFmtId="0" fontId="20" fillId="5" borderId="0" xfId="4" applyFont="1" applyFill="1" applyAlignment="1">
      <alignment horizontal="left" vertical="center"/>
    </xf>
    <xf numFmtId="166" fontId="4" fillId="0" borderId="0" xfId="4" applyNumberFormat="1" applyAlignment="1">
      <alignment vertical="center"/>
    </xf>
    <xf numFmtId="166" fontId="3" fillId="0" borderId="0" xfId="4" applyNumberFormat="1" applyFont="1" applyAlignment="1">
      <alignment vertical="center"/>
    </xf>
    <xf numFmtId="0" fontId="4" fillId="6" borderId="0" xfId="4" applyFill="1" applyAlignment="1">
      <alignment vertical="center"/>
    </xf>
    <xf numFmtId="0" fontId="22" fillId="5" borderId="2" xfId="4" applyFont="1" applyFill="1" applyBorder="1" applyAlignment="1">
      <alignment horizontal="center" vertical="center" wrapText="1"/>
    </xf>
    <xf numFmtId="0" fontId="20" fillId="5" borderId="3" xfId="4" applyFont="1" applyFill="1" applyBorder="1" applyAlignment="1">
      <alignment horizontal="center" vertical="center"/>
    </xf>
    <xf numFmtId="166" fontId="4" fillId="0" borderId="5" xfId="4" applyNumberFormat="1" applyBorder="1" applyAlignment="1">
      <alignment vertical="center"/>
    </xf>
    <xf numFmtId="0" fontId="20" fillId="5" borderId="0" xfId="4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10" borderId="7" xfId="0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 wrapText="1"/>
    </xf>
    <xf numFmtId="0" fontId="19" fillId="0" borderId="0" xfId="0" applyFont="1"/>
    <xf numFmtId="0" fontId="13" fillId="2" borderId="75" xfId="0" applyFont="1" applyFill="1" applyBorder="1" applyAlignment="1">
      <alignment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42" fontId="17" fillId="0" borderId="30" xfId="44" applyFont="1" applyBorder="1" applyAlignment="1">
      <alignment horizontal="left" vertical="center"/>
    </xf>
    <xf numFmtId="42" fontId="17" fillId="0" borderId="9" xfId="44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2" fontId="17" fillId="0" borderId="23" xfId="44" applyFont="1" applyBorder="1" applyAlignment="1">
      <alignment horizontal="left" vertical="center"/>
    </xf>
    <xf numFmtId="42" fontId="17" fillId="0" borderId="10" xfId="44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42" fontId="17" fillId="0" borderId="37" xfId="44" applyFont="1" applyBorder="1" applyAlignment="1">
      <alignment horizontal="left" vertical="center"/>
    </xf>
    <xf numFmtId="42" fontId="17" fillId="0" borderId="53" xfId="44" applyFont="1" applyBorder="1" applyAlignment="1">
      <alignment horizontal="left" vertical="center"/>
    </xf>
    <xf numFmtId="42" fontId="16" fillId="4" borderId="52" xfId="44" applyFont="1" applyFill="1" applyBorder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31" xfId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6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4" fillId="6" borderId="0" xfId="0" applyFont="1" applyFill="1" applyAlignment="1">
      <alignment horizontal="center"/>
    </xf>
    <xf numFmtId="0" fontId="17" fillId="0" borderId="0" xfId="15" applyFont="1" applyAlignment="1">
      <alignment vertical="center"/>
    </xf>
    <xf numFmtId="0" fontId="14" fillId="2" borderId="38" xfId="9" applyFont="1" applyFill="1" applyBorder="1" applyAlignment="1">
      <alignment horizontal="center" vertical="center" wrapText="1"/>
    </xf>
    <xf numFmtId="0" fontId="14" fillId="2" borderId="17" xfId="9" applyFont="1" applyFill="1" applyBorder="1" applyAlignment="1">
      <alignment horizontal="center" vertical="center" wrapText="1"/>
    </xf>
    <xf numFmtId="0" fontId="14" fillId="2" borderId="18" xfId="9" applyFont="1" applyFill="1" applyBorder="1" applyAlignment="1">
      <alignment horizontal="center" vertical="center" wrapText="1"/>
    </xf>
    <xf numFmtId="14" fontId="17" fillId="0" borderId="15" xfId="15" applyNumberFormat="1" applyFont="1" applyBorder="1" applyAlignment="1">
      <alignment vertical="center"/>
    </xf>
    <xf numFmtId="0" fontId="17" fillId="0" borderId="8" xfId="15" applyFont="1" applyBorder="1" applyAlignment="1">
      <alignment vertical="center" wrapText="1"/>
    </xf>
    <xf numFmtId="0" fontId="14" fillId="0" borderId="8" xfId="29" applyFont="1" applyBorder="1" applyAlignment="1">
      <alignment horizontal="center" vertical="distributed"/>
    </xf>
    <xf numFmtId="0" fontId="17" fillId="0" borderId="8" xfId="15" applyFont="1" applyBorder="1" applyAlignment="1">
      <alignment vertical="center"/>
    </xf>
    <xf numFmtId="0" fontId="17" fillId="0" borderId="30" xfId="15" applyFont="1" applyBorder="1" applyAlignment="1">
      <alignment vertical="center"/>
    </xf>
    <xf numFmtId="0" fontId="17" fillId="0" borderId="1" xfId="15" applyFont="1" applyBorder="1" applyAlignment="1">
      <alignment horizontal="center" vertical="center"/>
    </xf>
    <xf numFmtId="0" fontId="17" fillId="0" borderId="2" xfId="15" applyFont="1" applyBorder="1" applyAlignment="1">
      <alignment horizontal="center" vertical="center"/>
    </xf>
    <xf numFmtId="0" fontId="17" fillId="0" borderId="3" xfId="15" applyFont="1" applyBorder="1" applyAlignment="1">
      <alignment horizontal="center" vertical="center"/>
    </xf>
    <xf numFmtId="14" fontId="17" fillId="0" borderId="11" xfId="15" applyNumberFormat="1" applyFont="1" applyBorder="1" applyAlignment="1">
      <alignment vertical="center"/>
    </xf>
    <xf numFmtId="0" fontId="17" fillId="0" borderId="7" xfId="15" applyFont="1" applyBorder="1" applyAlignment="1">
      <alignment vertical="center" wrapText="1"/>
    </xf>
    <xf numFmtId="0" fontId="14" fillId="0" borderId="7" xfId="29" applyFont="1" applyBorder="1" applyAlignment="1">
      <alignment horizontal="justify" vertical="center"/>
    </xf>
    <xf numFmtId="0" fontId="17" fillId="0" borderId="7" xfId="15" applyFont="1" applyBorder="1" applyAlignment="1">
      <alignment vertical="center"/>
    </xf>
    <xf numFmtId="0" fontId="17" fillId="0" borderId="23" xfId="15" applyFont="1" applyBorder="1" applyAlignment="1">
      <alignment vertical="center"/>
    </xf>
    <xf numFmtId="0" fontId="17" fillId="0" borderId="11" xfId="15" applyFont="1" applyBorder="1" applyAlignment="1">
      <alignment horizontal="center" vertical="center"/>
    </xf>
    <xf numFmtId="0" fontId="17" fillId="0" borderId="7" xfId="15" applyFont="1" applyBorder="1" applyAlignment="1">
      <alignment horizontal="center" vertical="center"/>
    </xf>
    <xf numFmtId="0" fontId="17" fillId="0" borderId="9" xfId="15" applyFont="1" applyBorder="1" applyAlignment="1">
      <alignment horizontal="center" vertical="center"/>
    </xf>
    <xf numFmtId="0" fontId="17" fillId="0" borderId="11" xfId="15" applyFont="1" applyBorder="1" applyAlignment="1">
      <alignment vertical="center" wrapText="1"/>
    </xf>
    <xf numFmtId="0" fontId="17" fillId="0" borderId="11" xfId="15" applyFont="1" applyBorder="1" applyAlignment="1">
      <alignment vertical="center"/>
    </xf>
    <xf numFmtId="0" fontId="17" fillId="0" borderId="4" xfId="15" applyFont="1" applyBorder="1" applyAlignment="1">
      <alignment vertical="center"/>
    </xf>
    <xf numFmtId="0" fontId="17" fillId="0" borderId="5" xfId="15" applyFont="1" applyBorder="1" applyAlignment="1">
      <alignment vertical="center"/>
    </xf>
    <xf numFmtId="0" fontId="17" fillId="0" borderId="29" xfId="15" applyFont="1" applyBorder="1" applyAlignment="1">
      <alignment vertical="center"/>
    </xf>
    <xf numFmtId="0" fontId="17" fillId="0" borderId="4" xfId="15" applyFont="1" applyBorder="1" applyAlignment="1">
      <alignment horizontal="center" vertical="center"/>
    </xf>
    <xf numFmtId="0" fontId="17" fillId="0" borderId="5" xfId="15" applyFont="1" applyBorder="1" applyAlignment="1">
      <alignment horizontal="center" vertical="center"/>
    </xf>
    <xf numFmtId="0" fontId="17" fillId="0" borderId="34" xfId="15" applyFont="1" applyBorder="1" applyAlignment="1">
      <alignment horizontal="center" vertical="center"/>
    </xf>
    <xf numFmtId="49" fontId="31" fillId="9" borderId="0" xfId="29" applyNumberFormat="1" applyFont="1" applyFill="1" applyBorder="1" applyAlignment="1">
      <alignment vertical="center"/>
    </xf>
    <xf numFmtId="0" fontId="32" fillId="9" borderId="0" xfId="29" applyNumberFormat="1" applyFont="1" applyFill="1" applyBorder="1"/>
    <xf numFmtId="49" fontId="32" fillId="9" borderId="0" xfId="29" applyNumberFormat="1" applyFont="1" applyFill="1" applyBorder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center" vertical="top"/>
    </xf>
    <xf numFmtId="0" fontId="3" fillId="0" borderId="0" xfId="15" applyFont="1" applyAlignment="1">
      <alignment vertical="center"/>
    </xf>
    <xf numFmtId="0" fontId="34" fillId="0" borderId="0" xfId="0" applyFont="1"/>
    <xf numFmtId="14" fontId="34" fillId="0" borderId="7" xfId="0" applyNumberFormat="1" applyFont="1" applyBorder="1" applyAlignment="1">
      <alignment horizontal="center" vertical="center" wrapText="1"/>
    </xf>
    <xf numFmtId="0" fontId="6" fillId="0" borderId="7" xfId="7" applyFont="1" applyBorder="1" applyAlignment="1">
      <alignment vertical="center" wrapText="1"/>
    </xf>
    <xf numFmtId="14" fontId="34" fillId="0" borderId="7" xfId="0" applyNumberFormat="1" applyFont="1" applyBorder="1" applyAlignment="1">
      <alignment horizontal="left" vertical="center" wrapText="1"/>
    </xf>
    <xf numFmtId="14" fontId="6" fillId="0" borderId="7" xfId="7" applyNumberFormat="1" applyFont="1" applyBorder="1" applyAlignment="1">
      <alignment horizontal="left" vertical="center" wrapText="1"/>
    </xf>
    <xf numFmtId="14" fontId="34" fillId="6" borderId="7" xfId="0" applyNumberFormat="1" applyFont="1" applyFill="1" applyBorder="1" applyAlignment="1">
      <alignment horizontal="center" vertical="center" wrapText="1"/>
    </xf>
    <xf numFmtId="14" fontId="6" fillId="6" borderId="7" xfId="7" applyNumberFormat="1" applyFont="1" applyFill="1" applyBorder="1" applyAlignment="1">
      <alignment horizontal="left" vertical="center" wrapText="1"/>
    </xf>
    <xf numFmtId="0" fontId="34" fillId="0" borderId="7" xfId="0" applyFont="1" applyBorder="1" applyAlignment="1">
      <alignment vertical="center" wrapText="1"/>
    </xf>
    <xf numFmtId="0" fontId="3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27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vertical="center" wrapText="1"/>
      <protection locked="0"/>
    </xf>
    <xf numFmtId="0" fontId="14" fillId="6" borderId="7" xfId="0" applyFont="1" applyFill="1" applyBorder="1" applyProtection="1">
      <protection locked="0"/>
    </xf>
    <xf numFmtId="0" fontId="14" fillId="0" borderId="7" xfId="0" applyFont="1" applyBorder="1" applyAlignment="1">
      <alignment horizontal="left" vertical="center" wrapText="1"/>
    </xf>
    <xf numFmtId="0" fontId="38" fillId="6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7" fillId="6" borderId="7" xfId="0" applyFont="1" applyFill="1" applyBorder="1" applyAlignment="1" applyProtection="1">
      <alignment vertical="center" wrapText="1"/>
      <protection locked="0"/>
    </xf>
    <xf numFmtId="0" fontId="14" fillId="6" borderId="7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 applyProtection="1">
      <alignment horizontal="left" vertical="center" wrapText="1"/>
      <protection locked="0"/>
    </xf>
    <xf numFmtId="0" fontId="17" fillId="6" borderId="7" xfId="0" applyFont="1" applyFill="1" applyBorder="1" applyAlignment="1" applyProtection="1">
      <alignment horizontal="center" vertical="center" wrapText="1"/>
      <protection locked="0"/>
    </xf>
    <xf numFmtId="0" fontId="14" fillId="6" borderId="7" xfId="0" applyFont="1" applyFill="1" applyBorder="1" applyAlignment="1" applyProtection="1">
      <alignment vertical="center" wrapText="1"/>
      <protection locked="0"/>
    </xf>
    <xf numFmtId="0" fontId="25" fillId="6" borderId="7" xfId="0" applyFont="1" applyFill="1" applyBorder="1" applyAlignment="1">
      <alignment horizontal="left" vertical="center" wrapText="1"/>
    </xf>
    <xf numFmtId="16" fontId="14" fillId="0" borderId="0" xfId="0" applyNumberFormat="1" applyFont="1" applyProtection="1">
      <protection locked="0"/>
    </xf>
    <xf numFmtId="0" fontId="17" fillId="6" borderId="0" xfId="0" applyFont="1" applyFill="1" applyAlignment="1" applyProtection="1">
      <alignment vertical="center" wrapText="1"/>
      <protection locked="0"/>
    </xf>
    <xf numFmtId="0" fontId="14" fillId="6" borderId="0" xfId="0" applyFont="1" applyFill="1" applyAlignment="1">
      <alignment horizontal="left" vertical="center" wrapText="1"/>
    </xf>
    <xf numFmtId="0" fontId="17" fillId="6" borderId="0" xfId="0" applyFont="1" applyFill="1" applyAlignment="1" applyProtection="1">
      <alignment horizontal="left" vertical="center" wrapText="1"/>
      <protection locked="0"/>
    </xf>
    <xf numFmtId="0" fontId="17" fillId="6" borderId="0" xfId="0" applyFont="1" applyFill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vertical="center" wrapText="1"/>
      <protection locked="0"/>
    </xf>
    <xf numFmtId="0" fontId="17" fillId="6" borderId="36" xfId="0" applyFont="1" applyFill="1" applyBorder="1" applyAlignment="1">
      <alignment vertical="center" wrapText="1"/>
    </xf>
    <xf numFmtId="0" fontId="17" fillId="6" borderId="7" xfId="0" applyFont="1" applyFill="1" applyBorder="1" applyAlignment="1">
      <alignment vertical="center" wrapText="1"/>
    </xf>
    <xf numFmtId="0" fontId="17" fillId="8" borderId="7" xfId="0" applyFont="1" applyFill="1" applyBorder="1" applyAlignment="1" applyProtection="1">
      <alignment horizontal="center" vertical="center" wrapText="1"/>
      <protection locked="0"/>
    </xf>
    <xf numFmtId="0" fontId="14" fillId="8" borderId="7" xfId="0" applyFont="1" applyFill="1" applyBorder="1" applyAlignment="1" applyProtection="1">
      <alignment vertical="center" wrapText="1"/>
      <protection locked="0"/>
    </xf>
    <xf numFmtId="0" fontId="37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left" vertical="center"/>
    </xf>
    <xf numFmtId="0" fontId="40" fillId="2" borderId="5" xfId="1" applyFont="1" applyFill="1" applyBorder="1" applyAlignment="1" applyProtection="1">
      <alignment horizontal="center" vertical="center" wrapText="1"/>
      <protection locked="0"/>
    </xf>
    <xf numFmtId="0" fontId="40" fillId="2" borderId="6" xfId="1" applyFont="1" applyFill="1" applyBorder="1" applyAlignment="1" applyProtection="1">
      <alignment horizontal="center" vertical="center" wrapText="1"/>
      <protection locked="0"/>
    </xf>
    <xf numFmtId="0" fontId="40" fillId="2" borderId="4" xfId="1" applyFont="1" applyFill="1" applyBorder="1" applyAlignment="1" applyProtection="1">
      <alignment horizontal="center" vertical="center" wrapText="1"/>
      <protection locked="0"/>
    </xf>
    <xf numFmtId="0" fontId="4" fillId="11" borderId="82" xfId="0" applyFont="1" applyFill="1" applyBorder="1" applyAlignment="1">
      <alignment vertical="center" wrapText="1"/>
    </xf>
    <xf numFmtId="0" fontId="4" fillId="11" borderId="82" xfId="0" applyFont="1" applyFill="1" applyBorder="1" applyAlignment="1">
      <alignment horizontal="center" vertical="center" wrapText="1"/>
    </xf>
    <xf numFmtId="0" fontId="4" fillId="11" borderId="81" xfId="0" applyFont="1" applyFill="1" applyBorder="1" applyAlignment="1">
      <alignment horizontal="left" vertical="center" wrapText="1"/>
    </xf>
    <xf numFmtId="0" fontId="4" fillId="11" borderId="81" xfId="0" applyFont="1" applyFill="1" applyBorder="1" applyAlignment="1">
      <alignment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3" fillId="11" borderId="81" xfId="0" applyFont="1" applyFill="1" applyBorder="1" applyAlignment="1">
      <alignment horizontal="left" vertical="center" wrapText="1"/>
    </xf>
    <xf numFmtId="0" fontId="4" fillId="11" borderId="82" xfId="0" applyFont="1" applyFill="1" applyBorder="1" applyAlignment="1">
      <alignment horizontal="center" vertical="top" wrapText="1"/>
    </xf>
    <xf numFmtId="0" fontId="4" fillId="11" borderId="87" xfId="0" applyFont="1" applyFill="1" applyBorder="1" applyAlignment="1">
      <alignment horizontal="center" vertical="center"/>
    </xf>
    <xf numFmtId="0" fontId="4" fillId="11" borderId="88" xfId="0" applyFont="1" applyFill="1" applyBorder="1" applyAlignment="1">
      <alignment horizontal="center" vertical="center"/>
    </xf>
    <xf numFmtId="0" fontId="4" fillId="11" borderId="44" xfId="0" applyFont="1" applyFill="1" applyBorder="1" applyAlignment="1">
      <alignment horizontal="center" vertical="center" wrapText="1"/>
    </xf>
    <xf numFmtId="0" fontId="4" fillId="11" borderId="89" xfId="0" applyFont="1" applyFill="1" applyBorder="1" applyAlignment="1">
      <alignment horizontal="center" vertical="center" wrapText="1"/>
    </xf>
    <xf numFmtId="0" fontId="4" fillId="11" borderId="90" xfId="0" applyFont="1" applyFill="1" applyBorder="1" applyAlignment="1">
      <alignment horizontal="left" vertical="center" wrapText="1"/>
    </xf>
    <xf numFmtId="0" fontId="4" fillId="11" borderId="91" xfId="0" applyFont="1" applyFill="1" applyBorder="1" applyAlignment="1">
      <alignment vertical="center" wrapText="1"/>
    </xf>
    <xf numFmtId="0" fontId="4" fillId="11" borderId="92" xfId="0" applyFont="1" applyFill="1" applyBorder="1" applyAlignment="1">
      <alignment horizontal="left" vertical="center" wrapText="1"/>
    </xf>
    <xf numFmtId="0" fontId="4" fillId="11" borderId="93" xfId="0" applyFont="1" applyFill="1" applyBorder="1" applyAlignment="1">
      <alignment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vertical="center" wrapText="1"/>
    </xf>
    <xf numFmtId="0" fontId="4" fillId="11" borderId="4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vertical="center" wrapText="1"/>
    </xf>
    <xf numFmtId="0" fontId="27" fillId="11" borderId="58" xfId="0" applyFont="1" applyFill="1" applyBorder="1" applyAlignment="1">
      <alignment horizontal="center" vertical="center" wrapText="1"/>
    </xf>
    <xf numFmtId="0" fontId="27" fillId="11" borderId="45" xfId="0" applyFont="1" applyFill="1" applyBorder="1" applyAlignment="1">
      <alignment horizontal="center" vertical="center" wrapText="1"/>
    </xf>
    <xf numFmtId="0" fontId="4" fillId="11" borderId="90" xfId="0" applyFont="1" applyFill="1" applyBorder="1" applyAlignment="1">
      <alignment horizontal="center" vertical="center" wrapText="1"/>
    </xf>
    <xf numFmtId="0" fontId="4" fillId="11" borderId="94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4" fillId="11" borderId="92" xfId="0" applyFont="1" applyFill="1" applyBorder="1" applyAlignment="1">
      <alignment horizontal="center" vertical="center" wrapText="1"/>
    </xf>
    <xf numFmtId="0" fontId="25" fillId="11" borderId="10" xfId="0" applyFont="1" applyFill="1" applyBorder="1" applyAlignment="1">
      <alignment horizontal="center" vertical="center" wrapText="1"/>
    </xf>
    <xf numFmtId="0" fontId="4" fillId="11" borderId="92" xfId="0" applyFont="1" applyFill="1" applyBorder="1" applyAlignment="1">
      <alignment horizontal="center" vertical="top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27" fillId="11" borderId="89" xfId="0" applyFont="1" applyFill="1" applyBorder="1" applyAlignment="1">
      <alignment horizontal="center" vertical="center" wrapText="1"/>
    </xf>
    <xf numFmtId="0" fontId="4" fillId="11" borderId="97" xfId="0" applyFont="1" applyFill="1" applyBorder="1" applyAlignment="1">
      <alignment horizontal="left" vertical="center" wrapText="1"/>
    </xf>
    <xf numFmtId="0" fontId="4" fillId="11" borderId="94" xfId="0" applyFont="1" applyFill="1" applyBorder="1" applyAlignment="1">
      <alignment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4" fillId="11" borderId="100" xfId="0" applyFont="1" applyFill="1" applyBorder="1" applyAlignment="1">
      <alignment horizontal="center" vertical="center" wrapText="1"/>
    </xf>
    <xf numFmtId="0" fontId="4" fillId="11" borderId="102" xfId="0" applyFont="1" applyFill="1" applyBorder="1" applyAlignment="1">
      <alignment horizontal="center" vertical="center" wrapText="1"/>
    </xf>
    <xf numFmtId="0" fontId="4" fillId="11" borderId="93" xfId="0" applyFont="1" applyFill="1" applyBorder="1" applyAlignment="1">
      <alignment horizontal="center" vertical="center" wrapText="1"/>
    </xf>
    <xf numFmtId="0" fontId="4" fillId="11" borderId="77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 wrapText="1"/>
    </xf>
    <xf numFmtId="0" fontId="16" fillId="11" borderId="61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>
      <alignment horizontal="center" vertical="center" wrapText="1"/>
    </xf>
    <xf numFmtId="0" fontId="27" fillId="11" borderId="60" xfId="0" applyFont="1" applyFill="1" applyBorder="1" applyAlignment="1">
      <alignment horizontal="center" vertical="center" wrapText="1"/>
    </xf>
    <xf numFmtId="0" fontId="27" fillId="11" borderId="44" xfId="0" applyFont="1" applyFill="1" applyBorder="1" applyAlignment="1">
      <alignment horizontal="center" vertical="center" wrapText="1"/>
    </xf>
    <xf numFmtId="0" fontId="14" fillId="0" borderId="2" xfId="0" applyFont="1" applyBorder="1" applyProtection="1"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5" xfId="0" applyFont="1" applyBorder="1" applyProtection="1">
      <protection locked="0"/>
    </xf>
    <xf numFmtId="0" fontId="42" fillId="0" borderId="7" xfId="0" applyFont="1" applyBorder="1" applyAlignment="1">
      <alignment vertical="center" wrapText="1"/>
    </xf>
    <xf numFmtId="0" fontId="14" fillId="0" borderId="7" xfId="0" applyFont="1" applyBorder="1" applyProtection="1">
      <protection locked="0"/>
    </xf>
    <xf numFmtId="0" fontId="42" fillId="0" borderId="1" xfId="0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2" fillId="0" borderId="4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14" fontId="34" fillId="0" borderId="10" xfId="0" applyNumberFormat="1" applyFont="1" applyBorder="1" applyAlignment="1">
      <alignment horizontal="left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left" vertical="center" wrapText="1"/>
    </xf>
    <xf numFmtId="14" fontId="34" fillId="0" borderId="6" xfId="0" applyNumberFormat="1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/>
    </xf>
    <xf numFmtId="0" fontId="37" fillId="2" borderId="7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4" fillId="0" borderId="27" xfId="4" applyBorder="1" applyAlignment="1">
      <alignment vertical="center" wrapText="1"/>
    </xf>
    <xf numFmtId="0" fontId="4" fillId="0" borderId="60" xfId="4" applyBorder="1" applyAlignment="1">
      <alignment vertical="center" wrapText="1"/>
    </xf>
    <xf numFmtId="0" fontId="4" fillId="6" borderId="6" xfId="4" applyFill="1" applyBorder="1" applyAlignment="1">
      <alignment vertical="center" wrapText="1"/>
    </xf>
    <xf numFmtId="168" fontId="16" fillId="0" borderId="7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center" vertical="center" wrapText="1"/>
    </xf>
    <xf numFmtId="168" fontId="14" fillId="0" borderId="0" xfId="0" applyNumberFormat="1" applyFont="1"/>
    <xf numFmtId="0" fontId="17" fillId="2" borderId="38" xfId="0" applyFont="1" applyFill="1" applyBorder="1" applyAlignment="1">
      <alignment horizontal="center" vertical="center" wrapText="1"/>
    </xf>
    <xf numFmtId="14" fontId="17" fillId="0" borderId="15" xfId="0" applyNumberFormat="1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14" fontId="17" fillId="0" borderId="63" xfId="0" applyNumberFormat="1" applyFont="1" applyBorder="1" applyAlignment="1">
      <alignment horizontal="center" vertical="center" wrapText="1"/>
    </xf>
    <xf numFmtId="169" fontId="17" fillId="0" borderId="63" xfId="0" applyNumberFormat="1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 wrapText="1" indent="1"/>
    </xf>
    <xf numFmtId="0" fontId="17" fillId="0" borderId="8" xfId="0" applyFont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indent="1"/>
    </xf>
    <xf numFmtId="0" fontId="17" fillId="6" borderId="6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1"/>
    </xf>
    <xf numFmtId="0" fontId="17" fillId="0" borderId="11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2" borderId="39" xfId="0" applyFont="1" applyFill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 indent="1"/>
    </xf>
    <xf numFmtId="0" fontId="27" fillId="0" borderId="0" xfId="0" applyFont="1" applyAlignment="1">
      <alignment horizontal="left" vertical="center" wrapText="1" indent="1"/>
    </xf>
    <xf numFmtId="41" fontId="17" fillId="6" borderId="2" xfId="45" applyFont="1" applyFill="1" applyBorder="1" applyAlignment="1">
      <alignment horizontal="center" vertical="center" wrapText="1"/>
    </xf>
    <xf numFmtId="41" fontId="17" fillId="11" borderId="8" xfId="45" applyFont="1" applyFill="1" applyBorder="1" applyAlignment="1">
      <alignment horizontal="center" vertical="center" wrapText="1"/>
    </xf>
    <xf numFmtId="41" fontId="17" fillId="6" borderId="8" xfId="45" applyFont="1" applyFill="1" applyBorder="1" applyAlignment="1">
      <alignment horizontal="center" vertical="center" wrapText="1"/>
    </xf>
    <xf numFmtId="41" fontId="17" fillId="0" borderId="7" xfId="45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14" fontId="17" fillId="0" borderId="28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1" fontId="14" fillId="0" borderId="0" xfId="45" applyFont="1" applyAlignment="1">
      <alignment horizontal="left" indent="1"/>
    </xf>
    <xf numFmtId="41" fontId="14" fillId="0" borderId="0" xfId="45" applyFont="1" applyAlignment="1">
      <alignment horizontal="center"/>
    </xf>
    <xf numFmtId="41" fontId="14" fillId="0" borderId="0" xfId="45" applyFont="1" applyAlignment="1">
      <alignment horizontal="center" vertical="center"/>
    </xf>
    <xf numFmtId="0" fontId="14" fillId="0" borderId="2" xfId="0" quotePrefix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left" vertical="center" wrapText="1" indent="1"/>
      <protection locked="0"/>
    </xf>
    <xf numFmtId="0" fontId="14" fillId="0" borderId="8" xfId="0" applyFont="1" applyBorder="1" applyAlignment="1" applyProtection="1">
      <alignment horizontal="left" vertical="center" wrapText="1" indent="1"/>
      <protection locked="0"/>
    </xf>
    <xf numFmtId="0" fontId="44" fillId="0" borderId="11" xfId="0" applyFont="1" applyBorder="1" applyAlignment="1">
      <alignment vertical="center" wrapText="1"/>
    </xf>
    <xf numFmtId="0" fontId="14" fillId="0" borderId="7" xfId="0" quotePrefix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42" fillId="11" borderId="46" xfId="0" applyFont="1" applyFill="1" applyBorder="1" applyAlignment="1">
      <alignment horizontal="left" vertical="center" wrapText="1"/>
    </xf>
    <xf numFmtId="0" fontId="42" fillId="11" borderId="44" xfId="0" applyFont="1" applyFill="1" applyBorder="1" applyAlignment="1">
      <alignment horizontal="left" vertical="center" wrapText="1"/>
    </xf>
    <xf numFmtId="0" fontId="42" fillId="11" borderId="61" xfId="0" applyFont="1" applyFill="1" applyBorder="1" applyAlignment="1">
      <alignment horizontal="left" vertical="center" wrapText="1"/>
    </xf>
    <xf numFmtId="0" fontId="14" fillId="0" borderId="15" xfId="0" applyFont="1" applyBorder="1" applyAlignment="1" applyProtection="1">
      <alignment horizontal="left" vertical="center" wrapText="1" indent="1"/>
      <protection locked="0"/>
    </xf>
    <xf numFmtId="0" fontId="45" fillId="0" borderId="15" xfId="0" applyFont="1" applyBorder="1" applyAlignment="1" applyProtection="1">
      <alignment horizontal="left" vertical="center" wrapText="1" indent="1"/>
      <protection locked="0"/>
    </xf>
    <xf numFmtId="0" fontId="16" fillId="0" borderId="15" xfId="0" applyFont="1" applyBorder="1" applyAlignment="1" applyProtection="1">
      <alignment horizontal="left" vertical="center" wrapText="1" indent="1"/>
      <protection locked="0"/>
    </xf>
    <xf numFmtId="0" fontId="14" fillId="0" borderId="1" xfId="0" applyFont="1" applyBorder="1" applyAlignment="1" applyProtection="1">
      <alignment horizontal="left" vertical="center" wrapText="1" indent="1"/>
      <protection locked="0"/>
    </xf>
    <xf numFmtId="0" fontId="29" fillId="0" borderId="15" xfId="0" applyFont="1" applyBorder="1" applyAlignment="1" applyProtection="1">
      <alignment horizontal="left" vertical="center" indent="1"/>
      <protection locked="0"/>
    </xf>
    <xf numFmtId="0" fontId="43" fillId="0" borderId="52" xfId="45" applyNumberFormat="1" applyFont="1" applyBorder="1" applyAlignment="1">
      <alignment horizontal="center" vertical="center"/>
    </xf>
    <xf numFmtId="0" fontId="43" fillId="0" borderId="61" xfId="45" applyNumberFormat="1" applyFont="1" applyBorder="1" applyAlignment="1">
      <alignment horizontal="center" vertical="center"/>
    </xf>
    <xf numFmtId="41" fontId="17" fillId="6" borderId="1" xfId="45" applyFont="1" applyFill="1" applyBorder="1" applyAlignment="1">
      <alignment horizontal="center" vertical="center" wrapText="1"/>
    </xf>
    <xf numFmtId="41" fontId="17" fillId="11" borderId="2" xfId="45" applyFont="1" applyFill="1" applyBorder="1" applyAlignment="1">
      <alignment horizontal="center" vertical="center" wrapText="1"/>
    </xf>
    <xf numFmtId="41" fontId="17" fillId="6" borderId="15" xfId="45" applyFont="1" applyFill="1" applyBorder="1" applyAlignment="1">
      <alignment horizontal="center" vertical="center" wrapText="1"/>
    </xf>
    <xf numFmtId="41" fontId="17" fillId="0" borderId="11" xfId="45" applyFont="1" applyBorder="1" applyAlignment="1">
      <alignment horizontal="center" vertical="center" wrapText="1"/>
    </xf>
    <xf numFmtId="41" fontId="17" fillId="0" borderId="4" xfId="45" applyFont="1" applyBorder="1" applyAlignment="1">
      <alignment horizontal="center" vertical="center" wrapText="1"/>
    </xf>
    <xf numFmtId="41" fontId="17" fillId="0" borderId="5" xfId="45" applyFont="1" applyBorder="1" applyAlignment="1">
      <alignment horizontal="center" vertical="center" wrapText="1"/>
    </xf>
    <xf numFmtId="41" fontId="17" fillId="11" borderId="33" xfId="45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41" fontId="43" fillId="0" borderId="61" xfId="45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7" xfId="7" applyFont="1" applyBorder="1" applyAlignment="1">
      <alignment horizontal="center" vertical="center" wrapText="1"/>
    </xf>
    <xf numFmtId="0" fontId="20" fillId="5" borderId="1" xfId="4" applyFont="1" applyFill="1" applyBorder="1" applyAlignment="1">
      <alignment horizontal="center" vertical="center"/>
    </xf>
    <xf numFmtId="0" fontId="20" fillId="5" borderId="4" xfId="4" applyFont="1" applyFill="1" applyBorder="1" applyAlignment="1">
      <alignment horizontal="center" vertical="center"/>
    </xf>
    <xf numFmtId="0" fontId="20" fillId="0" borderId="0" xfId="4" applyFont="1" applyAlignment="1">
      <alignment horizontal="left" vertical="center"/>
    </xf>
    <xf numFmtId="0" fontId="3" fillId="0" borderId="0" xfId="4" applyFont="1" applyAlignment="1">
      <alignment horizontal="left"/>
    </xf>
    <xf numFmtId="0" fontId="22" fillId="3" borderId="12" xfId="4" applyFont="1" applyFill="1" applyBorder="1" applyAlignment="1">
      <alignment horizontal="center" vertical="center"/>
    </xf>
    <xf numFmtId="0" fontId="3" fillId="0" borderId="13" xfId="4" applyFont="1" applyBorder="1"/>
    <xf numFmtId="0" fontId="3" fillId="0" borderId="25" xfId="4" applyFont="1" applyBorder="1"/>
    <xf numFmtId="0" fontId="4" fillId="0" borderId="41" xfId="4" applyBorder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42" fillId="11" borderId="11" xfId="0" applyFont="1" applyFill="1" applyBorder="1" applyAlignment="1">
      <alignment horizontal="left" vertical="center" wrapText="1"/>
    </xf>
    <xf numFmtId="0" fontId="42" fillId="11" borderId="7" xfId="0" applyFont="1" applyFill="1" applyBorder="1" applyAlignment="1">
      <alignment horizontal="left" vertical="center" wrapText="1"/>
    </xf>
    <xf numFmtId="0" fontId="42" fillId="11" borderId="23" xfId="0" applyFont="1" applyFill="1" applyBorder="1" applyAlignment="1">
      <alignment horizontal="left" vertical="center" wrapText="1"/>
    </xf>
    <xf numFmtId="0" fontId="46" fillId="11" borderId="11" xfId="0" applyFont="1" applyFill="1" applyBorder="1" applyAlignment="1">
      <alignment horizontal="left" vertical="center" wrapText="1"/>
    </xf>
    <xf numFmtId="0" fontId="46" fillId="11" borderId="7" xfId="0" applyFont="1" applyFill="1" applyBorder="1" applyAlignment="1">
      <alignment horizontal="left" vertical="center" wrapText="1"/>
    </xf>
    <xf numFmtId="0" fontId="46" fillId="11" borderId="23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center" vertical="center" wrapText="1"/>
    </xf>
    <xf numFmtId="0" fontId="39" fillId="2" borderId="79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42" fillId="11" borderId="1" xfId="0" applyFont="1" applyFill="1" applyBorder="1" applyAlignment="1">
      <alignment horizontal="left" vertical="center" wrapText="1"/>
    </xf>
    <xf numFmtId="0" fontId="42" fillId="11" borderId="2" xfId="0" applyFont="1" applyFill="1" applyBorder="1" applyAlignment="1">
      <alignment horizontal="left" vertical="center" wrapText="1"/>
    </xf>
    <xf numFmtId="0" fontId="42" fillId="11" borderId="32" xfId="0" applyFont="1" applyFill="1" applyBorder="1" applyAlignment="1">
      <alignment horizontal="left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center" vertical="center" wrapText="1"/>
    </xf>
    <xf numFmtId="0" fontId="39" fillId="2" borderId="77" xfId="0" applyFont="1" applyFill="1" applyBorder="1" applyAlignment="1">
      <alignment horizontal="center" vertical="center" wrapText="1"/>
    </xf>
    <xf numFmtId="0" fontId="39" fillId="2" borderId="80" xfId="0" applyFont="1" applyFill="1" applyBorder="1" applyAlignment="1">
      <alignment horizontal="center" vertical="center" wrapText="1"/>
    </xf>
    <xf numFmtId="0" fontId="39" fillId="2" borderId="47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9" xfId="0" applyFont="1" applyFill="1" applyBorder="1" applyAlignment="1">
      <alignment horizontal="center" vertical="center" wrapText="1"/>
    </xf>
    <xf numFmtId="0" fontId="39" fillId="2" borderId="48" xfId="0" applyFont="1" applyFill="1" applyBorder="1" applyAlignment="1">
      <alignment horizontal="center" vertical="center" wrapText="1"/>
    </xf>
    <xf numFmtId="0" fontId="39" fillId="2" borderId="54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wrapText="1"/>
    </xf>
    <xf numFmtId="0" fontId="42" fillId="11" borderId="59" xfId="0" applyFont="1" applyFill="1" applyBorder="1" applyAlignment="1">
      <alignment horizontal="left" vertical="center" wrapText="1"/>
    </xf>
    <xf numFmtId="0" fontId="42" fillId="11" borderId="107" xfId="0" applyFont="1" applyFill="1" applyBorder="1" applyAlignment="1">
      <alignment horizontal="left" vertical="center" wrapText="1"/>
    </xf>
    <xf numFmtId="0" fontId="42" fillId="11" borderId="51" xfId="0" applyFont="1" applyFill="1" applyBorder="1" applyAlignment="1">
      <alignment horizontal="left" vertical="center" wrapText="1"/>
    </xf>
    <xf numFmtId="0" fontId="42" fillId="11" borderId="39" xfId="0" applyFont="1" applyFill="1" applyBorder="1" applyAlignment="1">
      <alignment horizontal="left" vertical="center" wrapText="1"/>
    </xf>
    <xf numFmtId="0" fontId="42" fillId="11" borderId="41" xfId="0" applyFont="1" applyFill="1" applyBorder="1" applyAlignment="1">
      <alignment horizontal="left" vertical="center" wrapText="1"/>
    </xf>
    <xf numFmtId="0" fontId="42" fillId="11" borderId="43" xfId="0" applyFont="1" applyFill="1" applyBorder="1" applyAlignment="1">
      <alignment horizontal="left" vertical="center" wrapText="1"/>
    </xf>
    <xf numFmtId="0" fontId="42" fillId="11" borderId="86" xfId="0" applyFont="1" applyFill="1" applyBorder="1" applyAlignment="1">
      <alignment horizontal="left" vertical="center" wrapText="1"/>
    </xf>
    <xf numFmtId="0" fontId="42" fillId="11" borderId="54" xfId="0" applyFont="1" applyFill="1" applyBorder="1" applyAlignment="1">
      <alignment horizontal="left" vertical="center" wrapText="1"/>
    </xf>
    <xf numFmtId="0" fontId="42" fillId="11" borderId="24" xfId="0" applyFont="1" applyFill="1" applyBorder="1" applyAlignment="1">
      <alignment horizontal="left" vertical="center" wrapText="1"/>
    </xf>
    <xf numFmtId="0" fontId="47" fillId="11" borderId="24" xfId="0" applyFont="1" applyFill="1" applyBorder="1" applyAlignment="1">
      <alignment horizontal="left" vertical="center" wrapText="1"/>
    </xf>
    <xf numFmtId="0" fontId="47" fillId="11" borderId="86" xfId="0" applyFont="1" applyFill="1" applyBorder="1" applyAlignment="1">
      <alignment horizontal="left" vertical="center" wrapText="1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13" fillId="2" borderId="53" xfId="1" applyFont="1" applyFill="1" applyBorder="1" applyAlignment="1" applyProtection="1">
      <alignment horizontal="center" vertical="center" wrapText="1"/>
      <protection locked="0"/>
    </xf>
    <xf numFmtId="0" fontId="13" fillId="2" borderId="105" xfId="1" applyFont="1" applyFill="1" applyBorder="1" applyAlignment="1" applyProtection="1">
      <alignment horizontal="center" vertical="center" wrapText="1"/>
      <protection locked="0"/>
    </xf>
    <xf numFmtId="0" fontId="13" fillId="2" borderId="108" xfId="1" applyFont="1" applyFill="1" applyBorder="1" applyAlignment="1" applyProtection="1">
      <alignment horizontal="center" vertical="center" wrapText="1"/>
      <protection locked="0"/>
    </xf>
    <xf numFmtId="0" fontId="13" fillId="2" borderId="40" xfId="1" applyFont="1" applyFill="1" applyBorder="1" applyAlignment="1" applyProtection="1">
      <alignment horizontal="center" vertical="center" wrapText="1"/>
      <protection locked="0"/>
    </xf>
    <xf numFmtId="0" fontId="13" fillId="2" borderId="62" xfId="1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36" xfId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39" fillId="2" borderId="47" xfId="0" applyFont="1" applyFill="1" applyBorder="1" applyAlignment="1" applyProtection="1">
      <alignment horizontal="center" vertical="center" wrapText="1"/>
      <protection locked="0"/>
    </xf>
    <xf numFmtId="0" fontId="39" fillId="2" borderId="40" xfId="0" applyFont="1" applyFill="1" applyBorder="1" applyAlignment="1" applyProtection="1">
      <alignment horizontal="center" vertical="center" wrapText="1"/>
      <protection locked="0"/>
    </xf>
    <xf numFmtId="0" fontId="39" fillId="2" borderId="76" xfId="0" applyFont="1" applyFill="1" applyBorder="1" applyAlignment="1" applyProtection="1">
      <alignment horizontal="center" vertical="center" wrapText="1"/>
      <protection locked="0"/>
    </xf>
    <xf numFmtId="0" fontId="40" fillId="2" borderId="21" xfId="1" applyFont="1" applyFill="1" applyBorder="1" applyAlignment="1" applyProtection="1">
      <alignment horizontal="center" vertical="center" wrapText="1"/>
      <protection locked="0"/>
    </xf>
    <xf numFmtId="0" fontId="40" fillId="2" borderId="28" xfId="1" applyFont="1" applyFill="1" applyBorder="1" applyAlignment="1" applyProtection="1">
      <alignment horizontal="center" vertical="center" wrapText="1"/>
      <protection locked="0"/>
    </xf>
    <xf numFmtId="0" fontId="40" fillId="2" borderId="2" xfId="1" applyFont="1" applyFill="1" applyBorder="1" applyAlignment="1" applyProtection="1">
      <alignment horizontal="center" vertical="center" wrapText="1"/>
      <protection locked="0"/>
    </xf>
    <xf numFmtId="0" fontId="40" fillId="2" borderId="5" xfId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41" fillId="2" borderId="1" xfId="1" applyFont="1" applyFill="1" applyBorder="1" applyAlignment="1" applyProtection="1">
      <alignment horizontal="center" vertical="center" wrapText="1"/>
      <protection locked="0"/>
    </xf>
    <xf numFmtId="0" fontId="41" fillId="2" borderId="2" xfId="1" applyFont="1" applyFill="1" applyBorder="1" applyAlignment="1" applyProtection="1">
      <alignment horizontal="center" vertical="center" wrapText="1"/>
      <protection locked="0"/>
    </xf>
    <xf numFmtId="0" fontId="41" fillId="2" borderId="3" xfId="1" applyFont="1" applyFill="1" applyBorder="1" applyAlignment="1" applyProtection="1">
      <alignment horizontal="center" vertical="center" wrapText="1"/>
      <protection locked="0"/>
    </xf>
    <xf numFmtId="0" fontId="40" fillId="2" borderId="3" xfId="1" applyFont="1" applyFill="1" applyBorder="1" applyAlignment="1" applyProtection="1">
      <alignment horizontal="center" vertical="center" wrapText="1"/>
      <protection locked="0"/>
    </xf>
    <xf numFmtId="0" fontId="40" fillId="2" borderId="6" xfId="1" applyFont="1" applyFill="1" applyBorder="1" applyAlignment="1" applyProtection="1">
      <alignment horizontal="center" vertical="center" wrapText="1"/>
      <protection locked="0"/>
    </xf>
    <xf numFmtId="0" fontId="39" fillId="2" borderId="1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 wrapText="1"/>
    </xf>
    <xf numFmtId="0" fontId="4" fillId="11" borderId="95" xfId="0" applyFont="1" applyFill="1" applyBorder="1" applyAlignment="1">
      <alignment vertical="center" wrapText="1"/>
    </xf>
    <xf numFmtId="0" fontId="4" fillId="11" borderId="98" xfId="0" applyFont="1" applyFill="1" applyBorder="1" applyAlignment="1">
      <alignment vertical="center" wrapText="1"/>
    </xf>
    <xf numFmtId="0" fontId="4" fillId="11" borderId="99" xfId="0" applyFont="1" applyFill="1" applyBorder="1" applyAlignment="1">
      <alignment vertical="center" wrapText="1"/>
    </xf>
    <xf numFmtId="0" fontId="4" fillId="11" borderId="96" xfId="0" applyFont="1" applyFill="1" applyBorder="1" applyAlignment="1">
      <alignment horizontal="left" vertical="center" wrapText="1"/>
    </xf>
    <xf numFmtId="0" fontId="4" fillId="11" borderId="83" xfId="0" applyFont="1" applyFill="1" applyBorder="1" applyAlignment="1">
      <alignment horizontal="left" vertical="center" wrapText="1"/>
    </xf>
    <xf numFmtId="0" fontId="4" fillId="11" borderId="84" xfId="0" applyFont="1" applyFill="1" applyBorder="1" applyAlignment="1">
      <alignment horizontal="left" vertical="center" wrapText="1"/>
    </xf>
    <xf numFmtId="0" fontId="4" fillId="11" borderId="101" xfId="0" applyFont="1" applyFill="1" applyBorder="1" applyAlignment="1">
      <alignment vertical="center" wrapText="1"/>
    </xf>
    <xf numFmtId="0" fontId="4" fillId="11" borderId="85" xfId="0" applyFont="1" applyFill="1" applyBorder="1" applyAlignment="1">
      <alignment horizontal="left" vertical="center" wrapText="1"/>
    </xf>
    <xf numFmtId="0" fontId="4" fillId="11" borderId="11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horizontal="left" vertical="center" wrapText="1"/>
    </xf>
    <xf numFmtId="0" fontId="4" fillId="11" borderId="23" xfId="0" applyFont="1" applyFill="1" applyBorder="1" applyAlignment="1">
      <alignment horizontal="left" vertical="center" wrapText="1"/>
    </xf>
    <xf numFmtId="0" fontId="4" fillId="11" borderId="86" xfId="0" applyFont="1" applyFill="1" applyBorder="1" applyAlignment="1">
      <alignment horizontal="left" vertical="center" wrapText="1"/>
    </xf>
    <xf numFmtId="0" fontId="4" fillId="11" borderId="45" xfId="0" applyFont="1" applyFill="1" applyBorder="1" applyAlignment="1">
      <alignment horizontal="left" vertical="center" wrapText="1"/>
    </xf>
    <xf numFmtId="0" fontId="4" fillId="11" borderId="5" xfId="0" applyFont="1" applyFill="1" applyBorder="1" applyAlignment="1">
      <alignment horizontal="left" vertical="center" wrapText="1"/>
    </xf>
    <xf numFmtId="0" fontId="4" fillId="11" borderId="29" xfId="0" applyFont="1" applyFill="1" applyBorder="1" applyAlignment="1">
      <alignment horizontal="left" vertical="center" wrapText="1"/>
    </xf>
    <xf numFmtId="0" fontId="4" fillId="11" borderId="103" xfId="0" applyFont="1" applyFill="1" applyBorder="1" applyAlignment="1">
      <alignment horizontal="left" vertical="center" wrapText="1"/>
    </xf>
    <xf numFmtId="0" fontId="4" fillId="11" borderId="104" xfId="0" applyFont="1" applyFill="1" applyBorder="1" applyAlignment="1">
      <alignment horizontal="left" vertical="center" wrapText="1"/>
    </xf>
    <xf numFmtId="0" fontId="4" fillId="11" borderId="35" xfId="0" applyFont="1" applyFill="1" applyBorder="1" applyAlignment="1">
      <alignment horizontal="left" vertical="center" wrapText="1"/>
    </xf>
    <xf numFmtId="0" fontId="4" fillId="11" borderId="15" xfId="0" applyFont="1" applyFill="1" applyBorder="1" applyAlignment="1">
      <alignment horizontal="left" vertical="center" wrapText="1"/>
    </xf>
    <xf numFmtId="0" fontId="4" fillId="11" borderId="37" xfId="0" applyFont="1" applyFill="1" applyBorder="1" applyAlignment="1">
      <alignment horizontal="left" vertical="center" wrapText="1"/>
    </xf>
    <xf numFmtId="0" fontId="4" fillId="11" borderId="51" xfId="0" applyFont="1" applyFill="1" applyBorder="1" applyAlignment="1">
      <alignment horizontal="left" vertical="center" wrapText="1"/>
    </xf>
    <xf numFmtId="0" fontId="4" fillId="11" borderId="30" xfId="0" applyFont="1" applyFill="1" applyBorder="1" applyAlignment="1">
      <alignment horizontal="left" vertical="center" wrapText="1"/>
    </xf>
    <xf numFmtId="0" fontId="4" fillId="11" borderId="63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 indent="1"/>
    </xf>
    <xf numFmtId="0" fontId="17" fillId="2" borderId="36" xfId="0" applyFont="1" applyFill="1" applyBorder="1" applyAlignment="1">
      <alignment horizontal="left" vertical="center" wrapText="1" inden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left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 indent="1"/>
    </xf>
    <xf numFmtId="0" fontId="17" fillId="2" borderId="4" xfId="0" applyFont="1" applyFill="1" applyBorder="1" applyAlignment="1">
      <alignment horizontal="left" vertical="center" wrapText="1" indent="1"/>
    </xf>
    <xf numFmtId="49" fontId="17" fillId="9" borderId="0" xfId="29" applyNumberFormat="1" applyFont="1" applyFill="1" applyBorder="1" applyAlignment="1">
      <alignment horizontal="left" vertical="center" wrapText="1"/>
    </xf>
    <xf numFmtId="0" fontId="25" fillId="7" borderId="13" xfId="15" applyFont="1" applyFill="1" applyBorder="1" applyAlignment="1">
      <alignment horizontal="center" vertical="center" wrapText="1"/>
    </xf>
    <xf numFmtId="0" fontId="25" fillId="7" borderId="25" xfId="15" applyFont="1" applyFill="1" applyBorder="1" applyAlignment="1">
      <alignment horizontal="center" vertical="center" wrapText="1"/>
    </xf>
    <xf numFmtId="49" fontId="13" fillId="9" borderId="0" xfId="29" applyNumberFormat="1" applyFont="1" applyFill="1" applyBorder="1" applyAlignment="1">
      <alignment horizontal="left" vertical="center"/>
    </xf>
    <xf numFmtId="49" fontId="30" fillId="9" borderId="0" xfId="29" applyNumberFormat="1" applyFont="1" applyFill="1" applyBorder="1" applyAlignment="1">
      <alignment horizontal="left" vertical="center"/>
    </xf>
    <xf numFmtId="0" fontId="17" fillId="2" borderId="1" xfId="15" applyFont="1" applyFill="1" applyBorder="1" applyAlignment="1">
      <alignment horizontal="center" vertical="center" wrapText="1"/>
    </xf>
    <xf numFmtId="0" fontId="17" fillId="2" borderId="4" xfId="15" applyFont="1" applyFill="1" applyBorder="1" applyAlignment="1">
      <alignment horizontal="center" vertical="center" wrapText="1"/>
    </xf>
    <xf numFmtId="0" fontId="17" fillId="2" borderId="2" xfId="15" applyFont="1" applyFill="1" applyBorder="1" applyAlignment="1">
      <alignment horizontal="center" vertical="center" wrapText="1"/>
    </xf>
    <xf numFmtId="0" fontId="17" fillId="2" borderId="5" xfId="15" applyFont="1" applyFill="1" applyBorder="1" applyAlignment="1">
      <alignment horizontal="center" vertical="center" wrapText="1"/>
    </xf>
    <xf numFmtId="0" fontId="17" fillId="2" borderId="3" xfId="15" applyFont="1" applyFill="1" applyBorder="1" applyAlignment="1">
      <alignment horizontal="center" vertical="center" wrapText="1"/>
    </xf>
    <xf numFmtId="0" fontId="17" fillId="2" borderId="6" xfId="15" applyFont="1" applyFill="1" applyBorder="1" applyAlignment="1">
      <alignment horizontal="center" vertical="center" wrapText="1"/>
    </xf>
    <xf numFmtId="0" fontId="17" fillId="2" borderId="40" xfId="15" applyFont="1" applyFill="1" applyBorder="1" applyAlignment="1">
      <alignment horizontal="center" vertical="center" wrapText="1"/>
    </xf>
    <xf numFmtId="0" fontId="17" fillId="2" borderId="33" xfId="15" applyFont="1" applyFill="1" applyBorder="1" applyAlignment="1">
      <alignment horizontal="center" vertical="center" wrapText="1"/>
    </xf>
    <xf numFmtId="14" fontId="3" fillId="6" borderId="23" xfId="0" applyNumberFormat="1" applyFont="1" applyFill="1" applyBorder="1" applyAlignment="1">
      <alignment horizontal="center" vertical="center"/>
    </xf>
    <xf numFmtId="14" fontId="3" fillId="6" borderId="86" xfId="0" applyNumberFormat="1" applyFont="1" applyFill="1" applyBorder="1" applyAlignment="1">
      <alignment horizontal="center" vertical="center"/>
    </xf>
    <xf numFmtId="14" fontId="3" fillId="6" borderId="45" xfId="0" applyNumberFormat="1" applyFont="1" applyFill="1" applyBorder="1" applyAlignment="1">
      <alignment horizontal="center" vertical="center"/>
    </xf>
    <xf numFmtId="9" fontId="22" fillId="6" borderId="29" xfId="43" applyFont="1" applyFill="1" applyBorder="1" applyAlignment="1">
      <alignment horizontal="left" vertical="center"/>
    </xf>
    <xf numFmtId="9" fontId="22" fillId="6" borderId="103" xfId="43" applyFont="1" applyFill="1" applyBorder="1" applyAlignment="1">
      <alignment horizontal="left" vertical="center"/>
    </xf>
    <xf numFmtId="9" fontId="22" fillId="6" borderId="104" xfId="43" applyFont="1" applyFill="1" applyBorder="1" applyAlignment="1">
      <alignment horizontal="left" vertical="center"/>
    </xf>
    <xf numFmtId="0" fontId="34" fillId="0" borderId="24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110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14" fontId="34" fillId="0" borderId="24" xfId="0" applyNumberFormat="1" applyFont="1" applyBorder="1" applyAlignment="1">
      <alignment horizontal="left" vertical="center" wrapText="1"/>
    </xf>
    <xf numFmtId="14" fontId="34" fillId="0" borderId="14" xfId="0" applyNumberFormat="1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106" xfId="0" applyFont="1" applyBorder="1" applyAlignment="1">
      <alignment horizontal="left" vertical="center" wrapText="1"/>
    </xf>
    <xf numFmtId="0" fontId="34" fillId="0" borderId="109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justify" vertical="center" wrapText="1"/>
    </xf>
    <xf numFmtId="49" fontId="22" fillId="9" borderId="0" xfId="29" applyNumberFormat="1" applyFont="1" applyFill="1" applyBorder="1" applyAlignment="1">
      <alignment horizontal="left" vertical="center"/>
    </xf>
    <xf numFmtId="49" fontId="35" fillId="9" borderId="0" xfId="29" applyNumberFormat="1" applyFont="1" applyFill="1" applyBorder="1" applyAlignment="1">
      <alignment horizontal="left" vertical="center"/>
    </xf>
    <xf numFmtId="49" fontId="3" fillId="9" borderId="0" xfId="29" applyNumberFormat="1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4" fontId="37" fillId="2" borderId="57" xfId="0" applyNumberFormat="1" applyFont="1" applyFill="1" applyBorder="1" applyAlignment="1">
      <alignment horizontal="center" vertical="center" wrapText="1"/>
    </xf>
    <xf numFmtId="14" fontId="37" fillId="2" borderId="21" xfId="0" applyNumberFormat="1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/>
    </xf>
    <xf numFmtId="0" fontId="3" fillId="6" borderId="111" xfId="0" applyFont="1" applyFill="1" applyBorder="1" applyAlignment="1">
      <alignment horizontal="center" vertical="center"/>
    </xf>
    <xf numFmtId="0" fontId="3" fillId="6" borderId="11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86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14" fillId="6" borderId="7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27" fillId="2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7" fillId="2" borderId="7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left" vertical="center"/>
    </xf>
    <xf numFmtId="0" fontId="37" fillId="2" borderId="7" xfId="0" applyFont="1" applyFill="1" applyBorder="1" applyAlignment="1">
      <alignment horizontal="center" vertical="center" wrapText="1"/>
    </xf>
  </cellXfs>
  <cellStyles count="46">
    <cellStyle name="Hipervínculo" xfId="7" builtinId="8"/>
    <cellStyle name="Hipervínculo 2" xfId="8" xr:uid="{00000000-0005-0000-0000-000001000000}"/>
    <cellStyle name="Hipervínculo 3" xfId="30" xr:uid="{00000000-0005-0000-0000-000002000000}"/>
    <cellStyle name="Hipervínculo 4" xfId="38" xr:uid="{00000000-0005-0000-0000-000003000000}"/>
    <cellStyle name="Millares [0]" xfId="45" builtinId="6"/>
    <cellStyle name="Millares 2" xfId="5" xr:uid="{00000000-0005-0000-0000-000004000000}"/>
    <cellStyle name="Millares 2 2" xfId="39" xr:uid="{6C4EDDF9-5EFA-4267-8BCA-D73D0979E767}"/>
    <cellStyle name="Millares 3" xfId="41" xr:uid="{93F0B095-6A93-4932-96F4-DDAC57A9302A}"/>
    <cellStyle name="Moneda" xfId="6" builtinId="4"/>
    <cellStyle name="Moneda [0]" xfId="44" builtinId="7"/>
    <cellStyle name="Moneda [0] 2" xfId="42" xr:uid="{C49E51AF-CA8D-42D1-9C07-E2E22276DAC1}"/>
    <cellStyle name="Moneda 2" xfId="31" xr:uid="{00000000-0005-0000-0000-000006000000}"/>
    <cellStyle name="Normal" xfId="0" builtinId="0"/>
    <cellStyle name="Normal 10" xfId="9" xr:uid="{00000000-0005-0000-0000-000008000000}"/>
    <cellStyle name="Normal 10 2" xfId="10" xr:uid="{00000000-0005-0000-0000-000009000000}"/>
    <cellStyle name="Normal 10 3" xfId="34" xr:uid="{00000000-0005-0000-0000-00000A000000}"/>
    <cellStyle name="Normal 11" xfId="3" xr:uid="{00000000-0005-0000-0000-00000B000000}"/>
    <cellStyle name="Normal 11 2" xfId="11" xr:uid="{00000000-0005-0000-0000-00000C000000}"/>
    <cellStyle name="Normal 12" xfId="12" xr:uid="{00000000-0005-0000-0000-00000D000000}"/>
    <cellStyle name="Normal 12 2" xfId="13" xr:uid="{00000000-0005-0000-0000-00000E000000}"/>
    <cellStyle name="Normal 13" xfId="14" xr:uid="{00000000-0005-0000-0000-00000F000000}"/>
    <cellStyle name="Normal 14" xfId="35" xr:uid="{00000000-0005-0000-0000-000010000000}"/>
    <cellStyle name="Normal 15" xfId="37" xr:uid="{00000000-0005-0000-0000-000011000000}"/>
    <cellStyle name="Normal 15 2" xfId="40" xr:uid="{7A373EF9-F179-443E-B472-128CF231B1E2}"/>
    <cellStyle name="Normal 2" xfId="1" xr:uid="{00000000-0005-0000-0000-000012000000}"/>
    <cellStyle name="Normal 2 2" xfId="15" xr:uid="{00000000-0005-0000-0000-000013000000}"/>
    <cellStyle name="Normal 2 2 2" xfId="36" xr:uid="{00000000-0005-0000-0000-000014000000}"/>
    <cellStyle name="Normal 3" xfId="2" xr:uid="{00000000-0005-0000-0000-000015000000}"/>
    <cellStyle name="Normal 3 2" xfId="29" xr:uid="{00000000-0005-0000-0000-000016000000}"/>
    <cellStyle name="Normal 4" xfId="4" xr:uid="{00000000-0005-0000-0000-000017000000}"/>
    <cellStyle name="Normal 4 2" xfId="16" xr:uid="{00000000-0005-0000-0000-000018000000}"/>
    <cellStyle name="Normal 4 2 2" xfId="33" xr:uid="{00000000-0005-0000-0000-000019000000}"/>
    <cellStyle name="Normal 4 3" xfId="32" xr:uid="{00000000-0005-0000-0000-00001A000000}"/>
    <cellStyle name="Normal 5" xfId="17" xr:uid="{00000000-0005-0000-0000-00001B000000}"/>
    <cellStyle name="Normal 5 2" xfId="18" xr:uid="{00000000-0005-0000-0000-00001C000000}"/>
    <cellStyle name="Normal 6" xfId="19" xr:uid="{00000000-0005-0000-0000-00001D000000}"/>
    <cellStyle name="Normal 6 2" xfId="20" xr:uid="{00000000-0005-0000-0000-00001E000000}"/>
    <cellStyle name="Normal 7" xfId="21" xr:uid="{00000000-0005-0000-0000-00001F000000}"/>
    <cellStyle name="Normal 7 2" xfId="22" xr:uid="{00000000-0005-0000-0000-000020000000}"/>
    <cellStyle name="Normal 8" xfId="23" xr:uid="{00000000-0005-0000-0000-000021000000}"/>
    <cellStyle name="Normal 8 2" xfId="24" xr:uid="{00000000-0005-0000-0000-000022000000}"/>
    <cellStyle name="Normal 9" xfId="25" xr:uid="{00000000-0005-0000-0000-000023000000}"/>
    <cellStyle name="Normal 9 2" xfId="26" xr:uid="{00000000-0005-0000-0000-000024000000}"/>
    <cellStyle name="Porcentaje 2" xfId="43" xr:uid="{0B378CE7-56A5-4E1E-9F2A-06FA0AF924DB}"/>
    <cellStyle name="Porcentual 2" xfId="27" xr:uid="{00000000-0005-0000-0000-000025000000}"/>
    <cellStyle name="Porcentual 2 2" xfId="28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POIC2017\Users\cote\AppData\Local\Temp\Volumes\2t%20respaldo\Documents\proyecto%20orquesta%20marga%20marga\2016\Formulario%20Orquestas%20Profesionales%20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Convenios2020\Users\cote\AppData\Local\Temp\Volumes\2t%20respaldo\Documents\proyecto%20orquesta%20marga%20marga\2016\Formulario%20Orquestas%20Profesionales%2020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Users/cote/AppData/Local/Temp/Volumes/2t%20respaldo/Documents/proyecto%20orquesta%20marga%20marga/2016/Formulario%20Orquestas%20Profesionales%20201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Convenios2020/Users/cote/AppData/Local/Temp/Volumes/2t%20respaldo/Documents/proyecto%20orquesta%20marga%20marga/2016/Formulario%20Orquestas%20Profesionales%20201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Convenios2020/GAM/INFORMES/FORMATO%20GAM%2004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ap.sharepoint.com/Convenios2020/Users/marcia.ramirez/AppData/Local/Microsoft/Windows/Temporary%20Internet%20Files/Content.Outlook/JW7J9HVR/FORMATO%20FACH%2003.04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 de la entidad"/>
      <sheetName val="Orquesta"/>
      <sheetName val="Comité Técnico"/>
      <sheetName val="Administración"/>
      <sheetName val="Programación"/>
      <sheetName val="Act. de Extensión"/>
      <sheetName val="Presupuesto"/>
      <sheetName val="Listas"/>
      <sheetName val="Punto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 de la entidad"/>
      <sheetName val="Orquesta"/>
      <sheetName val="Comité Técnico"/>
      <sheetName val="Administración"/>
      <sheetName val="Programación"/>
      <sheetName val="Act. de Extensión"/>
      <sheetName val="Presupuesto"/>
      <sheetName val="Listas"/>
      <sheetName val="Punto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 de la entidad"/>
      <sheetName val="Orquesta"/>
      <sheetName val="Comité Técnico"/>
      <sheetName val="Administración"/>
      <sheetName val="Programación"/>
      <sheetName val="Act. de Extensión"/>
      <sheetName val="Presupuesto"/>
      <sheetName val="Listas"/>
      <sheetName val="Punto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 de la entidad"/>
      <sheetName val="Orquesta"/>
      <sheetName val="Comité Técnico"/>
      <sheetName val="Administración"/>
      <sheetName val="Programación"/>
      <sheetName val="Act. de Extensión"/>
      <sheetName val="Presupuesto"/>
      <sheetName val="Listas"/>
      <sheetName val="Punto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-DEFINICIONES"/>
      <sheetName val="1. IDENTIFICACIÓN"/>
      <sheetName val="2. PRESUPUESTO"/>
      <sheetName val="3. RRHH"/>
      <sheetName val="4. COMPROMISOS"/>
      <sheetName val="5. ACTIVIDADES"/>
      <sheetName val="6. ESTABLECIMIENTOS"/>
      <sheetName val="7. BIBLIOGAM"/>
      <sheetName val="8. INDIC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STRUCCIONES-DEFINICIONES"/>
      <sheetName val="1. IDENTIFICACIÓN"/>
      <sheetName val="2. COMPROMISOS"/>
      <sheetName val="3. ACTIVIDADES"/>
      <sheetName val="4. BENEFICIARIOS ARTESANOS"/>
      <sheetName val="5. PRESUPUESTO"/>
      <sheetName val="6. RRH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atroamil.c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C030-B99C-4EFF-901B-B41F5A23426D}">
  <dimension ref="B1:E19"/>
  <sheetViews>
    <sheetView showGridLines="0" zoomScale="90" zoomScaleNormal="90" workbookViewId="0">
      <selection activeCell="C10" sqref="C10:E10"/>
    </sheetView>
  </sheetViews>
  <sheetFormatPr baseColWidth="10" defaultColWidth="11.42578125" defaultRowHeight="12.75"/>
  <cols>
    <col min="1" max="1" width="5.42578125" style="1" customWidth="1"/>
    <col min="2" max="2" width="57.42578125" style="1" customWidth="1"/>
    <col min="3" max="5" width="44" style="1" customWidth="1"/>
    <col min="6" max="16384" width="11.42578125" style="1"/>
  </cols>
  <sheetData>
    <row r="1" spans="2:5" ht="25.5" customHeight="1">
      <c r="B1" s="366" t="s">
        <v>0</v>
      </c>
      <c r="C1" s="366"/>
      <c r="D1" s="366"/>
      <c r="E1" s="366"/>
    </row>
    <row r="2" spans="2:5" ht="28.5" customHeight="1" thickBot="1">
      <c r="B2" s="2" t="s">
        <v>1</v>
      </c>
      <c r="D2" s="1" t="s">
        <v>2</v>
      </c>
    </row>
    <row r="3" spans="2:5" ht="29.25" customHeight="1">
      <c r="B3" s="3" t="s">
        <v>3</v>
      </c>
      <c r="C3" s="367" t="s">
        <v>4</v>
      </c>
      <c r="D3" s="367"/>
      <c r="E3" s="368"/>
    </row>
    <row r="4" spans="2:5" ht="29.25" customHeight="1">
      <c r="B4" s="4" t="s">
        <v>5</v>
      </c>
      <c r="C4" s="369"/>
      <c r="D4" s="369"/>
      <c r="E4" s="370"/>
    </row>
    <row r="5" spans="2:5" ht="29.25" customHeight="1">
      <c r="B5" s="4" t="s">
        <v>6</v>
      </c>
      <c r="C5" s="369" t="s">
        <v>7</v>
      </c>
      <c r="D5" s="369"/>
      <c r="E5" s="370"/>
    </row>
    <row r="6" spans="2:5" ht="29.25" customHeight="1">
      <c r="B6" s="4" t="s">
        <v>8</v>
      </c>
      <c r="C6" s="369" t="s">
        <v>9</v>
      </c>
      <c r="D6" s="369"/>
      <c r="E6" s="370"/>
    </row>
    <row r="7" spans="2:5" ht="29.25" customHeight="1">
      <c r="B7" s="4" t="s">
        <v>10</v>
      </c>
      <c r="C7" s="369" t="s">
        <v>11</v>
      </c>
      <c r="D7" s="369"/>
      <c r="E7" s="370"/>
    </row>
    <row r="8" spans="2:5" ht="29.25" customHeight="1">
      <c r="B8" s="4" t="s">
        <v>12</v>
      </c>
      <c r="C8" s="369" t="s">
        <v>13</v>
      </c>
      <c r="D8" s="369"/>
      <c r="E8" s="370"/>
    </row>
    <row r="9" spans="2:5" ht="29.25" customHeight="1">
      <c r="B9" s="4" t="s">
        <v>14</v>
      </c>
      <c r="C9" s="369"/>
      <c r="D9" s="369"/>
      <c r="E9" s="370"/>
    </row>
    <row r="10" spans="2:5" ht="29.25" customHeight="1">
      <c r="B10" s="4" t="s">
        <v>15</v>
      </c>
      <c r="C10" s="374"/>
      <c r="D10" s="369"/>
      <c r="E10" s="370"/>
    </row>
    <row r="11" spans="2:5" ht="29.25" customHeight="1" thickBot="1">
      <c r="B11" s="5" t="s">
        <v>16</v>
      </c>
      <c r="C11" s="371" t="s">
        <v>17</v>
      </c>
      <c r="D11" s="372"/>
      <c r="E11" s="373"/>
    </row>
    <row r="15" spans="2:5">
      <c r="B15" s="6" t="s">
        <v>3</v>
      </c>
      <c r="C15" s="7"/>
      <c r="D15" s="7"/>
      <c r="E15" s="7"/>
    </row>
    <row r="16" spans="2:5">
      <c r="B16" s="8" t="s">
        <v>4</v>
      </c>
      <c r="C16" s="2"/>
      <c r="D16" s="2"/>
      <c r="E16" s="2"/>
    </row>
    <row r="17" spans="2:5">
      <c r="B17" s="8" t="s">
        <v>18</v>
      </c>
      <c r="C17" s="2"/>
      <c r="D17" s="2"/>
      <c r="E17" s="2"/>
    </row>
    <row r="18" spans="2:5">
      <c r="B18" s="8"/>
    </row>
    <row r="19" spans="2:5">
      <c r="B19" s="8"/>
    </row>
  </sheetData>
  <mergeCells count="10">
    <mergeCell ref="B1:E1"/>
    <mergeCell ref="C3:E3"/>
    <mergeCell ref="C4:E4"/>
    <mergeCell ref="C5:E5"/>
    <mergeCell ref="C11:E11"/>
    <mergeCell ref="C6:E6"/>
    <mergeCell ref="C7:E7"/>
    <mergeCell ref="C8:E8"/>
    <mergeCell ref="C9:E9"/>
    <mergeCell ref="C10:E10"/>
  </mergeCells>
  <dataValidations count="1">
    <dataValidation type="list" allowBlank="1" showInputMessage="1" showErrorMessage="1" sqref="C3" xr:uid="{F63DA12C-AA74-471D-8886-6D544D534DA8}">
      <formula1>$B$16:$B$19</formula1>
    </dataValidation>
  </dataValidations>
  <hyperlinks>
    <hyperlink ref="C11" r:id="rId1" xr:uid="{16E1662D-C8F1-413F-A973-80F520DAD875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1EC1-1E0D-402D-AE97-C75B9058A36A}">
  <dimension ref="B1:N30"/>
  <sheetViews>
    <sheetView showGridLines="0" topLeftCell="A3" zoomScaleNormal="100" workbookViewId="0">
      <selection activeCell="U11" sqref="U11"/>
    </sheetView>
  </sheetViews>
  <sheetFormatPr baseColWidth="10" defaultColWidth="10.85546875" defaultRowHeight="12.75"/>
  <cols>
    <col min="1" max="1" width="3.140625" style="177" customWidth="1"/>
    <col min="2" max="6" width="10.85546875" style="177"/>
    <col min="7" max="7" width="13.85546875" style="177" customWidth="1"/>
    <col min="8" max="8" width="4.28515625" style="177" customWidth="1"/>
    <col min="9" max="12" width="10.85546875" style="177"/>
    <col min="13" max="13" width="15.85546875" style="177" customWidth="1"/>
    <col min="14" max="14" width="18.28515625" style="177" customWidth="1"/>
    <col min="15" max="16384" width="10.85546875" style="177"/>
  </cols>
  <sheetData>
    <row r="1" spans="2:14">
      <c r="B1" s="213" t="s">
        <v>1361</v>
      </c>
    </row>
    <row r="2" spans="2:14" ht="21.6" customHeight="1">
      <c r="B2" s="214" t="s">
        <v>1362</v>
      </c>
      <c r="C2" s="214"/>
      <c r="D2" s="214"/>
      <c r="E2" s="214"/>
      <c r="F2" s="214"/>
      <c r="G2" s="214"/>
      <c r="H2" s="215"/>
      <c r="I2" s="215"/>
      <c r="J2" s="215"/>
      <c r="K2" s="215"/>
      <c r="L2" s="215"/>
      <c r="M2" s="215"/>
      <c r="N2" s="215"/>
    </row>
    <row r="3" spans="2:14" ht="12" customHeight="1"/>
    <row r="4" spans="2:14" ht="26.25" customHeight="1">
      <c r="B4" s="286" t="s">
        <v>1363</v>
      </c>
      <c r="C4" s="286"/>
      <c r="D4" s="286"/>
      <c r="E4" s="286"/>
      <c r="F4" s="286"/>
      <c r="G4" s="286"/>
      <c r="H4" s="286"/>
      <c r="I4" s="286" t="s">
        <v>1364</v>
      </c>
      <c r="J4" s="286"/>
      <c r="K4" s="286"/>
      <c r="L4" s="286"/>
      <c r="M4" s="286"/>
      <c r="N4" s="286"/>
    </row>
    <row r="5" spans="2:14" ht="27.75" customHeight="1">
      <c r="B5" s="572" t="s">
        <v>1365</v>
      </c>
      <c r="C5" s="572"/>
      <c r="D5" s="572"/>
      <c r="E5" s="572"/>
      <c r="F5" s="572"/>
      <c r="G5" s="572"/>
      <c r="H5" s="286"/>
      <c r="I5" s="572" t="s">
        <v>1366</v>
      </c>
      <c r="J5" s="572"/>
      <c r="K5" s="572"/>
      <c r="L5" s="572"/>
      <c r="M5" s="572"/>
      <c r="N5" s="572"/>
    </row>
    <row r="6" spans="2:14" ht="46.5" customHeight="1">
      <c r="B6" s="574" t="s">
        <v>1367</v>
      </c>
      <c r="C6" s="574"/>
      <c r="D6" s="574"/>
      <c r="E6" s="574"/>
      <c r="F6" s="574"/>
      <c r="G6" s="574"/>
      <c r="H6" s="286"/>
      <c r="I6" s="574" t="s">
        <v>1368</v>
      </c>
      <c r="J6" s="574"/>
      <c r="K6" s="574"/>
      <c r="L6" s="574"/>
      <c r="M6" s="574"/>
      <c r="N6" s="574"/>
    </row>
    <row r="7" spans="2:14">
      <c r="B7" s="573"/>
      <c r="C7" s="573"/>
      <c r="D7" s="573"/>
      <c r="E7" s="573"/>
      <c r="F7" s="573"/>
      <c r="G7" s="573"/>
      <c r="H7" s="216"/>
      <c r="I7" s="573"/>
      <c r="J7" s="573"/>
      <c r="K7" s="573"/>
      <c r="L7" s="573"/>
      <c r="M7" s="573"/>
      <c r="N7" s="573"/>
    </row>
    <row r="8" spans="2:14">
      <c r="B8" s="573"/>
      <c r="C8" s="573"/>
      <c r="D8" s="573"/>
      <c r="E8" s="573"/>
      <c r="F8" s="573"/>
      <c r="G8" s="573"/>
      <c r="H8" s="216"/>
      <c r="I8" s="573"/>
      <c r="J8" s="573"/>
      <c r="K8" s="573"/>
      <c r="L8" s="573"/>
      <c r="M8" s="573"/>
      <c r="N8" s="573"/>
    </row>
    <row r="9" spans="2:14">
      <c r="B9" s="573"/>
      <c r="C9" s="573"/>
      <c r="D9" s="573"/>
      <c r="E9" s="573"/>
      <c r="F9" s="573"/>
      <c r="G9" s="573"/>
      <c r="H9" s="216"/>
      <c r="I9" s="573"/>
      <c r="J9" s="573"/>
      <c r="K9" s="573"/>
      <c r="L9" s="573"/>
      <c r="M9" s="573"/>
      <c r="N9" s="573"/>
    </row>
    <row r="10" spans="2:14">
      <c r="B10" s="573"/>
      <c r="C10" s="573"/>
      <c r="D10" s="573"/>
      <c r="E10" s="573"/>
      <c r="F10" s="573"/>
      <c r="G10" s="573"/>
      <c r="H10" s="216"/>
      <c r="I10" s="573"/>
      <c r="J10" s="573"/>
      <c r="K10" s="573"/>
      <c r="L10" s="573"/>
      <c r="M10" s="573"/>
      <c r="N10" s="573"/>
    </row>
    <row r="11" spans="2:14">
      <c r="B11" s="573"/>
      <c r="C11" s="573"/>
      <c r="D11" s="573"/>
      <c r="E11" s="573"/>
      <c r="F11" s="573"/>
      <c r="G11" s="573"/>
      <c r="H11" s="216"/>
      <c r="I11" s="573"/>
      <c r="J11" s="573"/>
      <c r="K11" s="573"/>
      <c r="L11" s="573"/>
      <c r="M11" s="573"/>
      <c r="N11" s="573"/>
    </row>
    <row r="12" spans="2:14">
      <c r="B12" s="573"/>
      <c r="C12" s="573"/>
      <c r="D12" s="573"/>
      <c r="E12" s="573"/>
      <c r="F12" s="573"/>
      <c r="G12" s="573"/>
      <c r="H12" s="216"/>
      <c r="I12" s="573"/>
      <c r="J12" s="573"/>
      <c r="K12" s="573"/>
      <c r="L12" s="573"/>
      <c r="M12" s="573"/>
      <c r="N12" s="573"/>
    </row>
    <row r="13" spans="2:14">
      <c r="B13" s="573"/>
      <c r="C13" s="573"/>
      <c r="D13" s="573"/>
      <c r="E13" s="573"/>
      <c r="F13" s="573"/>
      <c r="G13" s="573"/>
      <c r="H13" s="216"/>
      <c r="I13" s="573"/>
      <c r="J13" s="573"/>
      <c r="K13" s="573"/>
      <c r="L13" s="573"/>
      <c r="M13" s="573"/>
      <c r="N13" s="573"/>
    </row>
    <row r="14" spans="2:14">
      <c r="B14" s="573"/>
      <c r="C14" s="573"/>
      <c r="D14" s="573"/>
      <c r="E14" s="573"/>
      <c r="F14" s="573"/>
      <c r="G14" s="573"/>
      <c r="H14" s="216"/>
      <c r="I14" s="573"/>
      <c r="J14" s="573"/>
      <c r="K14" s="573"/>
      <c r="L14" s="573"/>
      <c r="M14" s="573"/>
      <c r="N14" s="573"/>
    </row>
    <row r="15" spans="2:14">
      <c r="B15" s="573"/>
      <c r="C15" s="573"/>
      <c r="D15" s="573"/>
      <c r="E15" s="573"/>
      <c r="F15" s="573"/>
      <c r="G15" s="573"/>
      <c r="H15" s="216"/>
      <c r="I15" s="573"/>
      <c r="J15" s="573"/>
      <c r="K15" s="573"/>
      <c r="L15" s="573"/>
      <c r="M15" s="573"/>
      <c r="N15" s="573"/>
    </row>
    <row r="16" spans="2:14">
      <c r="B16" s="573"/>
      <c r="C16" s="573"/>
      <c r="D16" s="573"/>
      <c r="E16" s="573"/>
      <c r="F16" s="573"/>
      <c r="G16" s="573"/>
      <c r="H16" s="216"/>
      <c r="I16" s="573"/>
      <c r="J16" s="573"/>
      <c r="K16" s="573"/>
      <c r="L16" s="573"/>
      <c r="M16" s="573"/>
      <c r="N16" s="573"/>
    </row>
    <row r="17" spans="2:14"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</row>
    <row r="18" spans="2:14" ht="26.25" customHeight="1">
      <c r="B18" s="286" t="s">
        <v>1369</v>
      </c>
      <c r="C18" s="286"/>
      <c r="D18" s="286"/>
      <c r="E18" s="286"/>
      <c r="F18" s="286"/>
      <c r="G18" s="286"/>
      <c r="H18" s="286"/>
      <c r="I18" s="286" t="s">
        <v>1370</v>
      </c>
      <c r="J18" s="286"/>
      <c r="K18" s="286"/>
      <c r="L18" s="286"/>
      <c r="M18" s="286"/>
      <c r="N18" s="286"/>
    </row>
    <row r="19" spans="2:14" ht="33" customHeight="1">
      <c r="B19" s="572" t="s">
        <v>1371</v>
      </c>
      <c r="C19" s="572"/>
      <c r="D19" s="572"/>
      <c r="E19" s="572"/>
      <c r="F19" s="572"/>
      <c r="G19" s="572"/>
      <c r="H19" s="286"/>
      <c r="I19" s="572" t="s">
        <v>1372</v>
      </c>
      <c r="J19" s="572"/>
      <c r="K19" s="572"/>
      <c r="L19" s="572"/>
      <c r="M19" s="572"/>
      <c r="N19" s="572"/>
    </row>
    <row r="20" spans="2:14" ht="33" customHeight="1">
      <c r="B20" s="572"/>
      <c r="C20" s="572"/>
      <c r="D20" s="572"/>
      <c r="E20" s="572"/>
      <c r="F20" s="572"/>
      <c r="G20" s="572"/>
      <c r="H20" s="286"/>
      <c r="I20" s="574" t="s">
        <v>1373</v>
      </c>
      <c r="J20" s="574"/>
      <c r="K20" s="574"/>
      <c r="L20" s="574"/>
      <c r="M20" s="285" t="s">
        <v>1374</v>
      </c>
      <c r="N20" s="285" t="s">
        <v>1375</v>
      </c>
    </row>
    <row r="21" spans="2:14" ht="30.95" customHeight="1">
      <c r="B21" s="573"/>
      <c r="C21" s="573"/>
      <c r="D21" s="573"/>
      <c r="E21" s="573"/>
      <c r="F21" s="573"/>
      <c r="G21" s="573"/>
      <c r="H21" s="216"/>
      <c r="I21" s="573"/>
      <c r="J21" s="573"/>
      <c r="K21" s="573"/>
      <c r="L21" s="573"/>
      <c r="M21" s="284"/>
      <c r="N21" s="284"/>
    </row>
    <row r="22" spans="2:14" ht="30.95" customHeight="1">
      <c r="B22" s="573"/>
      <c r="C22" s="573"/>
      <c r="D22" s="573"/>
      <c r="E22" s="573"/>
      <c r="F22" s="573"/>
      <c r="G22" s="573"/>
      <c r="H22" s="216"/>
      <c r="I22" s="573"/>
      <c r="J22" s="573"/>
      <c r="K22" s="573"/>
      <c r="L22" s="573"/>
      <c r="M22" s="284"/>
      <c r="N22" s="284"/>
    </row>
    <row r="23" spans="2:14" ht="30.95" customHeight="1">
      <c r="B23" s="573"/>
      <c r="C23" s="573"/>
      <c r="D23" s="573"/>
      <c r="E23" s="573"/>
      <c r="F23" s="573"/>
      <c r="G23" s="573"/>
      <c r="H23" s="216"/>
      <c r="I23" s="573"/>
      <c r="J23" s="573"/>
      <c r="K23" s="573"/>
      <c r="L23" s="573"/>
      <c r="M23" s="284"/>
      <c r="N23" s="284"/>
    </row>
    <row r="24" spans="2:14" ht="30.95" customHeight="1">
      <c r="B24" s="573"/>
      <c r="C24" s="573"/>
      <c r="D24" s="573"/>
      <c r="E24" s="573"/>
      <c r="F24" s="573"/>
      <c r="G24" s="573"/>
      <c r="H24" s="216"/>
      <c r="I24" s="573"/>
      <c r="J24" s="573"/>
      <c r="K24" s="573"/>
      <c r="L24" s="573"/>
      <c r="M24" s="284"/>
      <c r="N24" s="284"/>
    </row>
    <row r="25" spans="2:14" ht="30.95" customHeight="1">
      <c r="B25" s="573"/>
      <c r="C25" s="573"/>
      <c r="D25" s="573"/>
      <c r="E25" s="573"/>
      <c r="F25" s="573"/>
      <c r="G25" s="573"/>
      <c r="H25" s="216"/>
      <c r="I25" s="573"/>
      <c r="J25" s="573"/>
      <c r="K25" s="573"/>
      <c r="L25" s="573"/>
      <c r="M25" s="284"/>
      <c r="N25" s="284"/>
    </row>
    <row r="26" spans="2:14" ht="30.95" customHeight="1">
      <c r="B26" s="573"/>
      <c r="C26" s="573"/>
      <c r="D26" s="573"/>
      <c r="E26" s="573"/>
      <c r="F26" s="573"/>
      <c r="G26" s="573"/>
      <c r="H26" s="216"/>
      <c r="I26" s="573"/>
      <c r="J26" s="573"/>
      <c r="K26" s="573"/>
      <c r="L26" s="573"/>
      <c r="M26" s="284"/>
      <c r="N26" s="284"/>
    </row>
    <row r="27" spans="2:14" ht="30.95" customHeight="1">
      <c r="B27" s="573"/>
      <c r="C27" s="573"/>
      <c r="D27" s="573"/>
      <c r="E27" s="573"/>
      <c r="F27" s="573"/>
      <c r="G27" s="573"/>
      <c r="H27" s="216"/>
      <c r="I27" s="573"/>
      <c r="J27" s="573"/>
      <c r="K27" s="573"/>
      <c r="L27" s="573"/>
      <c r="M27" s="284"/>
      <c r="N27" s="284"/>
    </row>
    <row r="28" spans="2:14" ht="30.95" customHeight="1">
      <c r="B28" s="573"/>
      <c r="C28" s="573"/>
      <c r="D28" s="573"/>
      <c r="E28" s="573"/>
      <c r="F28" s="573"/>
      <c r="G28" s="573"/>
      <c r="H28" s="216"/>
      <c r="I28" s="573"/>
      <c r="J28" s="573"/>
      <c r="K28" s="573"/>
      <c r="L28" s="573"/>
      <c r="M28" s="284"/>
      <c r="N28" s="284"/>
    </row>
    <row r="29" spans="2:14" ht="30.95" customHeight="1">
      <c r="B29" s="573"/>
      <c r="C29" s="573"/>
      <c r="D29" s="573"/>
      <c r="E29" s="573"/>
      <c r="F29" s="573"/>
      <c r="G29" s="573"/>
      <c r="H29" s="216"/>
      <c r="I29" s="573"/>
      <c r="J29" s="573"/>
      <c r="K29" s="573"/>
      <c r="L29" s="573"/>
      <c r="M29" s="284"/>
      <c r="N29" s="284"/>
    </row>
    <row r="30" spans="2:14" ht="30.95" customHeight="1">
      <c r="B30" s="573"/>
      <c r="C30" s="573"/>
      <c r="D30" s="573"/>
      <c r="E30" s="573"/>
      <c r="F30" s="573"/>
      <c r="G30" s="573"/>
      <c r="H30" s="216"/>
      <c r="I30" s="573"/>
      <c r="J30" s="573"/>
      <c r="K30" s="573"/>
      <c r="L30" s="573"/>
      <c r="M30" s="284"/>
      <c r="N30" s="284"/>
    </row>
  </sheetData>
  <mergeCells count="20">
    <mergeCell ref="B5:G5"/>
    <mergeCell ref="B6:G6"/>
    <mergeCell ref="B7:G16"/>
    <mergeCell ref="I5:N5"/>
    <mergeCell ref="I6:N6"/>
    <mergeCell ref="I7:N16"/>
    <mergeCell ref="B19:G20"/>
    <mergeCell ref="I19:N19"/>
    <mergeCell ref="I21:L21"/>
    <mergeCell ref="I22:L22"/>
    <mergeCell ref="I29:L29"/>
    <mergeCell ref="I20:L20"/>
    <mergeCell ref="I23:L23"/>
    <mergeCell ref="I24:L24"/>
    <mergeCell ref="I25:L25"/>
    <mergeCell ref="I26:L26"/>
    <mergeCell ref="I27:L27"/>
    <mergeCell ref="I28:L28"/>
    <mergeCell ref="B21:G30"/>
    <mergeCell ref="I30:L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81"/>
  <sheetViews>
    <sheetView showGridLines="0" topLeftCell="A16" zoomScale="80" zoomScaleNormal="80" workbookViewId="0">
      <selection activeCell="O25" sqref="O25"/>
    </sheetView>
  </sheetViews>
  <sheetFormatPr baseColWidth="10" defaultColWidth="17.28515625" defaultRowHeight="15" customHeight="1"/>
  <cols>
    <col min="1" max="1" width="3.28515625" style="11" customWidth="1"/>
    <col min="2" max="2" width="64.85546875" style="11" customWidth="1"/>
    <col min="3" max="15" width="16.28515625" style="11" customWidth="1"/>
    <col min="16" max="16" width="50.28515625" style="11" customWidth="1"/>
    <col min="17" max="17" width="15.28515625" style="11" customWidth="1"/>
    <col min="18" max="18" width="17.140625" style="11" customWidth="1"/>
    <col min="19" max="16384" width="17.28515625" style="11"/>
  </cols>
  <sheetData>
    <row r="1" spans="1:27" ht="27" customHeight="1">
      <c r="A1" s="9"/>
      <c r="B1" s="377" t="s">
        <v>19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22.5" customHeight="1" thickBot="1">
      <c r="A2" s="9"/>
      <c r="B2" s="382" t="s">
        <v>20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9.7" customHeight="1" thickBot="1">
      <c r="A3" s="9"/>
      <c r="B3" s="379" t="s">
        <v>21</v>
      </c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1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40.5" customHeight="1" thickBot="1">
      <c r="A4" s="9"/>
      <c r="B4" s="12" t="s">
        <v>22</v>
      </c>
      <c r="C4" s="13" t="s">
        <v>23</v>
      </c>
      <c r="D4" s="14" t="s">
        <v>24</v>
      </c>
      <c r="E4" s="14" t="s">
        <v>25</v>
      </c>
      <c r="F4" s="13" t="s">
        <v>26</v>
      </c>
      <c r="G4" s="14" t="s">
        <v>27</v>
      </c>
      <c r="H4" s="14" t="s">
        <v>28</v>
      </c>
      <c r="I4" s="13" t="s">
        <v>29</v>
      </c>
      <c r="J4" s="14" t="s">
        <v>30</v>
      </c>
      <c r="K4" s="14" t="s">
        <v>31</v>
      </c>
      <c r="L4" s="13" t="s">
        <v>32</v>
      </c>
      <c r="M4" s="14" t="s">
        <v>33</v>
      </c>
      <c r="N4" s="14" t="s">
        <v>34</v>
      </c>
      <c r="O4" s="15" t="s">
        <v>35</v>
      </c>
      <c r="P4" s="16" t="s">
        <v>36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43.5" customHeight="1">
      <c r="A5" s="9"/>
      <c r="B5" s="17" t="s">
        <v>37</v>
      </c>
      <c r="C5" s="18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20">
        <v>0</v>
      </c>
      <c r="O5" s="21">
        <f>SUM(C5:E5)</f>
        <v>0</v>
      </c>
      <c r="P5" s="22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43.5" customHeight="1">
      <c r="A6" s="9"/>
      <c r="B6" s="23" t="s">
        <v>38</v>
      </c>
      <c r="C6" s="24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6">
        <v>0</v>
      </c>
      <c r="O6" s="27">
        <f t="shared" ref="O6:O14" si="0">SUM(C6:E6)</f>
        <v>0</v>
      </c>
      <c r="P6" s="28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43.5" customHeight="1">
      <c r="A7" s="9"/>
      <c r="B7" s="29" t="s">
        <v>39</v>
      </c>
      <c r="C7" s="24">
        <v>44800000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6">
        <v>0</v>
      </c>
      <c r="O7" s="27">
        <f t="shared" si="0"/>
        <v>44800000</v>
      </c>
      <c r="P7" s="28" t="s">
        <v>40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43.5" customHeight="1">
      <c r="A8" s="9"/>
      <c r="B8" s="30" t="s">
        <v>41</v>
      </c>
      <c r="C8" s="24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6">
        <v>0</v>
      </c>
      <c r="O8" s="27">
        <f t="shared" si="0"/>
        <v>0</v>
      </c>
      <c r="P8" s="28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43.5" customHeight="1">
      <c r="A9" s="9"/>
      <c r="B9" s="23" t="s">
        <v>42</v>
      </c>
      <c r="C9" s="24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6">
        <v>0</v>
      </c>
      <c r="O9" s="27">
        <f t="shared" si="0"/>
        <v>0</v>
      </c>
      <c r="P9" s="28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43.5" customHeight="1">
      <c r="A10" s="9"/>
      <c r="B10" s="23" t="s">
        <v>43</v>
      </c>
      <c r="C10" s="24">
        <v>3961906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6">
        <v>0</v>
      </c>
      <c r="O10" s="27">
        <f t="shared" si="0"/>
        <v>3961906</v>
      </c>
      <c r="P10" s="28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43.5" customHeight="1">
      <c r="A11" s="9"/>
      <c r="B11" s="23" t="s">
        <v>44</v>
      </c>
      <c r="C11" s="24">
        <v>404792885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  <c r="O11" s="27">
        <f t="shared" si="0"/>
        <v>404792885</v>
      </c>
      <c r="P11" s="28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43.5" customHeight="1">
      <c r="A12" s="9"/>
      <c r="B12" s="23" t="s">
        <v>45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  <c r="O12" s="27">
        <f t="shared" si="0"/>
        <v>0</v>
      </c>
      <c r="P12" s="28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43.5" customHeight="1">
      <c r="A13" s="9"/>
      <c r="B13" s="23" t="s">
        <v>46</v>
      </c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  <c r="O13" s="27">
        <f t="shared" si="0"/>
        <v>0</v>
      </c>
      <c r="P13" s="28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43.5" customHeight="1" thickBot="1">
      <c r="A14" s="9"/>
      <c r="B14" s="31" t="s">
        <v>47</v>
      </c>
      <c r="C14" s="32">
        <v>17635964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4">
        <v>0</v>
      </c>
      <c r="O14" s="35">
        <f t="shared" si="0"/>
        <v>17635964</v>
      </c>
      <c r="P14" s="288" t="s">
        <v>48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37.5" customHeight="1" thickBot="1">
      <c r="A15" s="9"/>
      <c r="B15" s="36" t="s">
        <v>49</v>
      </c>
      <c r="C15" s="37">
        <f t="shared" ref="C15:O15" si="1">SUM(C5:C14)</f>
        <v>471190755</v>
      </c>
      <c r="D15" s="38">
        <f t="shared" si="1"/>
        <v>0</v>
      </c>
      <c r="E15" s="38">
        <f t="shared" si="1"/>
        <v>0</v>
      </c>
      <c r="F15" s="38">
        <f t="shared" si="1"/>
        <v>0</v>
      </c>
      <c r="G15" s="38">
        <f t="shared" si="1"/>
        <v>0</v>
      </c>
      <c r="H15" s="38">
        <f t="shared" si="1"/>
        <v>0</v>
      </c>
      <c r="I15" s="38">
        <f t="shared" si="1"/>
        <v>0</v>
      </c>
      <c r="J15" s="38">
        <f t="shared" si="1"/>
        <v>0</v>
      </c>
      <c r="K15" s="38">
        <f t="shared" si="1"/>
        <v>0</v>
      </c>
      <c r="L15" s="38">
        <f t="shared" si="1"/>
        <v>0</v>
      </c>
      <c r="M15" s="38">
        <f t="shared" si="1"/>
        <v>0</v>
      </c>
      <c r="N15" s="38">
        <f t="shared" si="1"/>
        <v>0</v>
      </c>
      <c r="O15" s="39">
        <f t="shared" si="1"/>
        <v>471190755</v>
      </c>
      <c r="P15" s="4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9.7" customHeight="1">
      <c r="A16" s="9"/>
      <c r="B16" s="4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9.7" customHeight="1" thickBot="1">
      <c r="A17" s="9"/>
      <c r="B17" s="4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9.7" customHeight="1" thickBot="1">
      <c r="A18" s="9"/>
      <c r="B18" s="379" t="s">
        <v>50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1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40.5" customHeight="1" thickBot="1">
      <c r="A19" s="9"/>
      <c r="B19" s="42" t="s">
        <v>22</v>
      </c>
      <c r="C19" s="43" t="s">
        <v>23</v>
      </c>
      <c r="D19" s="44" t="s">
        <v>24</v>
      </c>
      <c r="E19" s="44" t="s">
        <v>25</v>
      </c>
      <c r="F19" s="45" t="s">
        <v>26</v>
      </c>
      <c r="G19" s="44" t="s">
        <v>27</v>
      </c>
      <c r="H19" s="44" t="s">
        <v>28</v>
      </c>
      <c r="I19" s="45" t="s">
        <v>29</v>
      </c>
      <c r="J19" s="44" t="s">
        <v>30</v>
      </c>
      <c r="K19" s="44" t="s">
        <v>31</v>
      </c>
      <c r="L19" s="45" t="s">
        <v>32</v>
      </c>
      <c r="M19" s="44" t="s">
        <v>33</v>
      </c>
      <c r="N19" s="46" t="s">
        <v>34</v>
      </c>
      <c r="O19" s="47" t="s">
        <v>51</v>
      </c>
      <c r="P19" s="48" t="s">
        <v>36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42.75" customHeight="1">
      <c r="A20" s="9"/>
      <c r="B20" s="49" t="s">
        <v>52</v>
      </c>
      <c r="C20" s="50">
        <v>1305992112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51">
        <v>0</v>
      </c>
      <c r="O20" s="52">
        <f>SUM(C20:E20)</f>
        <v>1305992112</v>
      </c>
      <c r="P20" s="53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42.75" customHeight="1">
      <c r="A21" s="9"/>
      <c r="B21" s="54" t="s">
        <v>53</v>
      </c>
      <c r="C21" s="55">
        <v>53060159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56">
        <v>0</v>
      </c>
      <c r="O21" s="57">
        <f t="shared" ref="O21:O24" si="2">SUM(C21:E21)</f>
        <v>53060159</v>
      </c>
      <c r="P21" s="58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42.75" customHeight="1">
      <c r="A22" s="9"/>
      <c r="B22" s="54" t="s">
        <v>54</v>
      </c>
      <c r="C22" s="5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56">
        <v>0</v>
      </c>
      <c r="O22" s="57">
        <f t="shared" si="2"/>
        <v>0</v>
      </c>
      <c r="P22" s="58" t="s">
        <v>40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42.75" customHeight="1">
      <c r="A23" s="9"/>
      <c r="B23" s="54" t="s">
        <v>55</v>
      </c>
      <c r="C23" s="55">
        <v>54640966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56">
        <v>0</v>
      </c>
      <c r="O23" s="57">
        <f t="shared" si="2"/>
        <v>54640966</v>
      </c>
      <c r="P23" s="58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42.75" customHeight="1" thickBot="1">
      <c r="A24" s="9"/>
      <c r="B24" s="59" t="s">
        <v>56</v>
      </c>
      <c r="C24" s="60">
        <v>12756489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2">
        <v>0</v>
      </c>
      <c r="O24" s="63">
        <f t="shared" si="2"/>
        <v>12756489</v>
      </c>
      <c r="P24" s="289" t="s">
        <v>57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37.5" customHeight="1" thickBot="1">
      <c r="A25" s="9"/>
      <c r="B25" s="64" t="s">
        <v>49</v>
      </c>
      <c r="C25" s="65">
        <f>SUM(C20:C24)</f>
        <v>1426449726</v>
      </c>
      <c r="D25" s="66">
        <f t="shared" ref="D25:N25" si="3">SUM(D20:D24)</f>
        <v>0</v>
      </c>
      <c r="E25" s="66">
        <f t="shared" si="3"/>
        <v>0</v>
      </c>
      <c r="F25" s="66">
        <f t="shared" si="3"/>
        <v>0</v>
      </c>
      <c r="G25" s="66">
        <f t="shared" si="3"/>
        <v>0</v>
      </c>
      <c r="H25" s="66">
        <f t="shared" si="3"/>
        <v>0</v>
      </c>
      <c r="I25" s="66">
        <f t="shared" si="3"/>
        <v>0</v>
      </c>
      <c r="J25" s="66">
        <f t="shared" si="3"/>
        <v>0</v>
      </c>
      <c r="K25" s="66">
        <f t="shared" si="3"/>
        <v>0</v>
      </c>
      <c r="L25" s="66">
        <f t="shared" si="3"/>
        <v>0</v>
      </c>
      <c r="M25" s="66">
        <f t="shared" si="3"/>
        <v>0</v>
      </c>
      <c r="N25" s="67">
        <f t="shared" si="3"/>
        <v>0</v>
      </c>
      <c r="O25" s="39">
        <f>SUM(O20:O24)</f>
        <v>1426449726</v>
      </c>
      <c r="P25" s="68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9.7" customHeight="1">
      <c r="A26" s="9"/>
      <c r="B26" s="69"/>
      <c r="C26" s="70"/>
      <c r="D26" s="7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2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9.7" customHeight="1" thickBot="1">
      <c r="A27" s="9"/>
      <c r="B27" s="69"/>
      <c r="C27" s="70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9.7" customHeight="1" thickBot="1">
      <c r="A28" s="9"/>
      <c r="B28" s="379" t="s">
        <v>58</v>
      </c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1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41.45" customHeight="1">
      <c r="A29" s="9"/>
      <c r="B29" s="375" t="s">
        <v>59</v>
      </c>
      <c r="C29" s="73" t="s">
        <v>23</v>
      </c>
      <c r="D29" s="73" t="s">
        <v>24</v>
      </c>
      <c r="E29" s="73" t="s">
        <v>25</v>
      </c>
      <c r="F29" s="73" t="s">
        <v>26</v>
      </c>
      <c r="G29" s="73" t="s">
        <v>27</v>
      </c>
      <c r="H29" s="73" t="s">
        <v>28</v>
      </c>
      <c r="I29" s="73" t="s">
        <v>29</v>
      </c>
      <c r="J29" s="73" t="s">
        <v>30</v>
      </c>
      <c r="K29" s="73" t="s">
        <v>31</v>
      </c>
      <c r="L29" s="73" t="s">
        <v>32</v>
      </c>
      <c r="M29" s="73" t="s">
        <v>33</v>
      </c>
      <c r="N29" s="73" t="s">
        <v>34</v>
      </c>
      <c r="O29" s="73" t="s">
        <v>60</v>
      </c>
      <c r="P29" s="74" t="s">
        <v>36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74.25" customHeight="1" thickBot="1">
      <c r="A30" s="9"/>
      <c r="B30" s="376"/>
      <c r="C30" s="75">
        <f>C15-C25</f>
        <v>-955258971</v>
      </c>
      <c r="D30" s="75">
        <f t="shared" ref="D30:O30" si="4">D15-D25</f>
        <v>0</v>
      </c>
      <c r="E30" s="75">
        <f t="shared" si="4"/>
        <v>0</v>
      </c>
      <c r="F30" s="75">
        <f t="shared" si="4"/>
        <v>0</v>
      </c>
      <c r="G30" s="75">
        <f t="shared" si="4"/>
        <v>0</v>
      </c>
      <c r="H30" s="75">
        <f t="shared" si="4"/>
        <v>0</v>
      </c>
      <c r="I30" s="75">
        <f t="shared" si="4"/>
        <v>0</v>
      </c>
      <c r="J30" s="75">
        <f t="shared" si="4"/>
        <v>0</v>
      </c>
      <c r="K30" s="75">
        <f t="shared" si="4"/>
        <v>0</v>
      </c>
      <c r="L30" s="75">
        <f t="shared" si="4"/>
        <v>0</v>
      </c>
      <c r="M30" s="75">
        <f t="shared" si="4"/>
        <v>0</v>
      </c>
      <c r="N30" s="75">
        <f t="shared" si="4"/>
        <v>0</v>
      </c>
      <c r="O30" s="75">
        <f t="shared" si="4"/>
        <v>-955258971</v>
      </c>
      <c r="P30" s="290" t="s">
        <v>61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30.75" customHeight="1">
      <c r="A31" s="9"/>
      <c r="B31" s="76"/>
      <c r="C31" s="70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2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3.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2.75" customHeight="1">
      <c r="A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2.75" customHeight="1">
      <c r="A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2.75" customHeight="1">
      <c r="A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2.75" customHeight="1">
      <c r="A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1:27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1:27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1:27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1:27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1:27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1:27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1:27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1:27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1:2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1:27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1:27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1:27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1:27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1:27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1:27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1:27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1:27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1:27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1:2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1:27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1:27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1:27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1:27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1:27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1:27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1:27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1:27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1:27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1:2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1:27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1:27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1:27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1:27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</sheetData>
  <mergeCells count="6">
    <mergeCell ref="B29:B30"/>
    <mergeCell ref="B1:P1"/>
    <mergeCell ref="B3:P3"/>
    <mergeCell ref="B28:P28"/>
    <mergeCell ref="B18:P18"/>
    <mergeCell ref="B2:P2"/>
  </mergeCells>
  <dataValidations count="1">
    <dataValidation type="list" allowBlank="1" showErrorMessage="1" sqref="E32:O32" xr:uid="{00000000-0002-0000-0200-000000000000}">
      <formula1>#REF!</formula1>
    </dataValidation>
  </dataValidations>
  <pageMargins left="0.7" right="0.7" top="0.75" bottom="0.75" header="0.3" footer="0.3"/>
  <pageSetup orientation="portrait" r:id="rId1"/>
  <ignoredErrors>
    <ignoredError sqref="O20:O24 O5:O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5"/>
  <sheetViews>
    <sheetView showGridLines="0" zoomScale="85" zoomScaleNormal="85" workbookViewId="0">
      <selection activeCell="C5" sqref="C5:C10"/>
    </sheetView>
  </sheetViews>
  <sheetFormatPr baseColWidth="10" defaultColWidth="11.42578125" defaultRowHeight="12.75"/>
  <cols>
    <col min="1" max="1" width="4.7109375" style="1" customWidth="1"/>
    <col min="2" max="2" width="15.42578125" style="1" customWidth="1"/>
    <col min="3" max="3" width="37.5703125" style="1" customWidth="1"/>
    <col min="4" max="4" width="22.5703125" style="1" customWidth="1"/>
    <col min="5" max="5" width="18.85546875" style="1" customWidth="1"/>
    <col min="6" max="6" width="32.140625" style="1" customWidth="1"/>
    <col min="7" max="7" width="17.5703125" style="1" customWidth="1"/>
    <col min="8" max="8" width="14.85546875" style="1" customWidth="1"/>
    <col min="9" max="9" width="21.140625" style="1" customWidth="1"/>
    <col min="10" max="10" width="3.140625" style="1" customWidth="1"/>
    <col min="11" max="11" width="11.42578125" style="1"/>
    <col min="12" max="12" width="23" style="1" customWidth="1"/>
    <col min="13" max="16384" width="11.42578125" style="1"/>
  </cols>
  <sheetData>
    <row r="1" spans="2:12" ht="24.95" customHeight="1">
      <c r="B1" s="384" t="s">
        <v>62</v>
      </c>
      <c r="C1" s="384"/>
      <c r="D1" s="384"/>
      <c r="E1" s="384"/>
      <c r="F1" s="384"/>
      <c r="G1" s="384"/>
      <c r="H1" s="384"/>
      <c r="I1" s="384"/>
    </row>
    <row r="2" spans="2:12" ht="211.5" customHeight="1">
      <c r="B2" s="386" t="s">
        <v>63</v>
      </c>
      <c r="C2" s="387"/>
      <c r="D2" s="387"/>
      <c r="E2" s="387"/>
      <c r="F2" s="387"/>
      <c r="G2" s="387"/>
      <c r="H2" s="387"/>
      <c r="I2" s="387"/>
    </row>
    <row r="3" spans="2:12" ht="27.75" customHeight="1">
      <c r="B3" s="384" t="s">
        <v>64</v>
      </c>
      <c r="C3" s="385"/>
      <c r="D3" s="385"/>
      <c r="E3" s="385"/>
      <c r="F3" s="385"/>
      <c r="G3" s="385"/>
      <c r="H3" s="385"/>
      <c r="I3" s="385"/>
    </row>
    <row r="4" spans="2:12" ht="27.75" customHeight="1">
      <c r="B4" s="77"/>
      <c r="C4" s="78"/>
      <c r="D4" s="78"/>
      <c r="E4" s="78"/>
      <c r="F4" s="369" t="s">
        <v>65</v>
      </c>
      <c r="G4" s="369"/>
      <c r="H4" s="369"/>
      <c r="I4" s="78"/>
    </row>
    <row r="5" spans="2:12" ht="30.75" customHeight="1">
      <c r="B5" s="79" t="s">
        <v>66</v>
      </c>
      <c r="C5" s="80" t="s">
        <v>67</v>
      </c>
      <c r="D5" s="79" t="s">
        <v>68</v>
      </c>
      <c r="E5" s="79" t="s">
        <v>69</v>
      </c>
      <c r="F5" s="79" t="s">
        <v>70</v>
      </c>
      <c r="G5" s="79" t="s">
        <v>71</v>
      </c>
      <c r="H5" s="79" t="s">
        <v>72</v>
      </c>
      <c r="I5" s="79" t="s">
        <v>73</v>
      </c>
      <c r="K5" s="79" t="s">
        <v>74</v>
      </c>
      <c r="L5" s="291">
        <f>SUMIF(B6:B10,"ENERO",I6:I10)</f>
        <v>48761906</v>
      </c>
    </row>
    <row r="6" spans="2:12" ht="30.75" customHeight="1">
      <c r="B6" s="292" t="s">
        <v>74</v>
      </c>
      <c r="C6" s="293" t="s">
        <v>75</v>
      </c>
      <c r="D6" s="294" t="s">
        <v>76</v>
      </c>
      <c r="E6" s="294" t="s">
        <v>77</v>
      </c>
      <c r="F6" s="292" t="s">
        <v>78</v>
      </c>
      <c r="G6" s="292" t="s">
        <v>79</v>
      </c>
      <c r="H6" s="292" t="s">
        <v>80</v>
      </c>
      <c r="I6" s="291">
        <v>3961906</v>
      </c>
    </row>
    <row r="7" spans="2:12" ht="30.75" customHeight="1">
      <c r="B7" s="292" t="s">
        <v>74</v>
      </c>
      <c r="C7" s="293" t="s">
        <v>81</v>
      </c>
      <c r="D7" s="294" t="s">
        <v>82</v>
      </c>
      <c r="E7" s="294" t="s">
        <v>77</v>
      </c>
      <c r="F7" s="292" t="s">
        <v>83</v>
      </c>
      <c r="G7" s="292" t="s">
        <v>79</v>
      </c>
      <c r="H7" s="292" t="s">
        <v>84</v>
      </c>
      <c r="I7" s="291">
        <v>6000000</v>
      </c>
    </row>
    <row r="8" spans="2:12" ht="30.75" customHeight="1">
      <c r="B8" s="292" t="s">
        <v>74</v>
      </c>
      <c r="C8" s="293" t="s">
        <v>85</v>
      </c>
      <c r="D8" s="294" t="s">
        <v>82</v>
      </c>
      <c r="E8" s="294" t="s">
        <v>77</v>
      </c>
      <c r="F8" s="292" t="s">
        <v>83</v>
      </c>
      <c r="G8" s="292" t="s">
        <v>79</v>
      </c>
      <c r="H8" s="292" t="s">
        <v>84</v>
      </c>
      <c r="I8" s="291">
        <v>15000000</v>
      </c>
    </row>
    <row r="9" spans="2:12" ht="30.75" customHeight="1">
      <c r="B9" s="292" t="s">
        <v>74</v>
      </c>
      <c r="C9" s="293" t="s">
        <v>86</v>
      </c>
      <c r="D9" s="294" t="s">
        <v>82</v>
      </c>
      <c r="E9" s="294" t="s">
        <v>77</v>
      </c>
      <c r="F9" s="292" t="s">
        <v>83</v>
      </c>
      <c r="G9" s="292" t="s">
        <v>79</v>
      </c>
      <c r="H9" s="292" t="s">
        <v>84</v>
      </c>
      <c r="I9" s="291">
        <v>20000000</v>
      </c>
    </row>
    <row r="10" spans="2:12" ht="30.75" customHeight="1">
      <c r="B10" s="292" t="s">
        <v>74</v>
      </c>
      <c r="C10" s="293" t="s">
        <v>87</v>
      </c>
      <c r="D10" s="294" t="s">
        <v>82</v>
      </c>
      <c r="E10" s="294" t="s">
        <v>77</v>
      </c>
      <c r="F10" s="292" t="s">
        <v>83</v>
      </c>
      <c r="G10" s="292" t="s">
        <v>79</v>
      </c>
      <c r="H10" s="292" t="s">
        <v>84</v>
      </c>
      <c r="I10" s="291">
        <v>3800000</v>
      </c>
    </row>
    <row r="11" spans="2:12">
      <c r="I11" s="295"/>
    </row>
    <row r="19" spans="4:5">
      <c r="D19" s="81" t="s">
        <v>88</v>
      </c>
      <c r="E19" s="81" t="s">
        <v>89</v>
      </c>
    </row>
    <row r="20" spans="4:5">
      <c r="D20" s="1" t="s">
        <v>90</v>
      </c>
      <c r="E20" s="1" t="s">
        <v>77</v>
      </c>
    </row>
    <row r="21" spans="4:5">
      <c r="D21" s="1" t="s">
        <v>82</v>
      </c>
      <c r="E21" s="1" t="s">
        <v>91</v>
      </c>
    </row>
    <row r="22" spans="4:5">
      <c r="D22" s="1" t="s">
        <v>76</v>
      </c>
    </row>
    <row r="23" spans="4:5">
      <c r="D23" s="1" t="s">
        <v>92</v>
      </c>
    </row>
    <row r="24" spans="4:5">
      <c r="D24" s="1" t="s">
        <v>93</v>
      </c>
    </row>
    <row r="25" spans="4:5">
      <c r="D25" s="1" t="s">
        <v>94</v>
      </c>
    </row>
  </sheetData>
  <mergeCells count="4">
    <mergeCell ref="B3:I3"/>
    <mergeCell ref="B1:I1"/>
    <mergeCell ref="B2:I2"/>
    <mergeCell ref="F4:H4"/>
  </mergeCells>
  <dataValidations count="2">
    <dataValidation type="list" allowBlank="1" showInputMessage="1" showErrorMessage="1" sqref="E6:E10" xr:uid="{00000000-0002-0000-0300-000001000000}">
      <formula1>$E$20:$E$21</formula1>
    </dataValidation>
    <dataValidation type="list" allowBlank="1" showInputMessage="1" showErrorMessage="1" sqref="D6:D10" xr:uid="{00000000-0002-0000-0300-000000000000}">
      <formula1>$D$20:$D$25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9ADBA-54DF-4E50-B7DD-F6AB61D57922}">
  <dimension ref="B1:J84"/>
  <sheetViews>
    <sheetView showGridLines="0" zoomScale="70" zoomScaleNormal="70" workbookViewId="0">
      <selection activeCell="B2" sqref="B2:G2"/>
    </sheetView>
  </sheetViews>
  <sheetFormatPr baseColWidth="10" defaultColWidth="11.42578125" defaultRowHeight="14.25" customHeight="1"/>
  <cols>
    <col min="1" max="1" width="2.85546875" style="1" customWidth="1"/>
    <col min="2" max="2" width="38.42578125" style="1" customWidth="1"/>
    <col min="3" max="3" width="21.85546875" style="1" customWidth="1"/>
    <col min="4" max="6" width="24.7109375" style="1" customWidth="1"/>
    <col min="7" max="7" width="28" style="1" customWidth="1"/>
    <col min="8" max="10" width="24.7109375" style="1" customWidth="1"/>
    <col min="11" max="11" width="14.85546875" style="1" customWidth="1"/>
    <col min="12" max="16384" width="11.42578125" style="1"/>
  </cols>
  <sheetData>
    <row r="1" spans="2:10" ht="26.25" customHeight="1">
      <c r="B1" s="384" t="s">
        <v>95</v>
      </c>
      <c r="C1" s="384"/>
      <c r="D1" s="384"/>
      <c r="E1" s="384"/>
      <c r="F1" s="384"/>
      <c r="G1" s="384"/>
      <c r="H1" s="384"/>
      <c r="I1" s="384"/>
      <c r="J1" s="384"/>
    </row>
    <row r="2" spans="2:10" ht="84.75" customHeight="1" thickBot="1">
      <c r="B2" s="387" t="s">
        <v>96</v>
      </c>
      <c r="C2" s="387"/>
      <c r="D2" s="387"/>
      <c r="E2" s="387"/>
      <c r="F2" s="387"/>
      <c r="G2" s="387"/>
    </row>
    <row r="3" spans="2:10" ht="33.6" customHeight="1" thickBot="1">
      <c r="B3" s="388" t="s">
        <v>97</v>
      </c>
      <c r="C3" s="389"/>
      <c r="D3" s="389"/>
      <c r="E3" s="389"/>
      <c r="F3" s="389"/>
      <c r="G3" s="389"/>
      <c r="H3" s="390"/>
    </row>
    <row r="4" spans="2:10" ht="77.099999999999994" customHeight="1" thickBot="1">
      <c r="B4" s="82" t="s">
        <v>98</v>
      </c>
      <c r="C4" s="83" t="s">
        <v>99</v>
      </c>
      <c r="D4" s="83" t="s">
        <v>100</v>
      </c>
      <c r="E4" s="83" t="s">
        <v>101</v>
      </c>
      <c r="F4" s="83" t="s">
        <v>102</v>
      </c>
      <c r="G4" s="84" t="s">
        <v>103</v>
      </c>
      <c r="H4" s="85" t="s">
        <v>104</v>
      </c>
    </row>
    <row r="5" spans="2:10" ht="19.5" customHeight="1">
      <c r="B5" s="86"/>
      <c r="C5" s="87"/>
      <c r="D5" s="88"/>
      <c r="E5" s="88"/>
      <c r="F5" s="89"/>
      <c r="G5" s="90"/>
      <c r="H5" s="91"/>
    </row>
    <row r="6" spans="2:10" ht="19.5" customHeight="1">
      <c r="B6" s="92"/>
      <c r="C6" s="93"/>
      <c r="D6" s="94"/>
      <c r="E6" s="94"/>
      <c r="F6" s="95"/>
      <c r="G6" s="96"/>
      <c r="H6" s="97"/>
    </row>
    <row r="7" spans="2:10" ht="19.5" customHeight="1">
      <c r="B7" s="92"/>
      <c r="C7" s="93"/>
      <c r="D7" s="94"/>
      <c r="E7" s="94"/>
      <c r="F7" s="95"/>
      <c r="G7" s="96"/>
      <c r="H7" s="97"/>
    </row>
    <row r="8" spans="2:10" ht="19.5" customHeight="1">
      <c r="B8" s="92"/>
      <c r="C8" s="93"/>
      <c r="D8" s="94"/>
      <c r="E8" s="94"/>
      <c r="F8" s="95"/>
      <c r="G8" s="96"/>
      <c r="H8" s="97"/>
    </row>
    <row r="9" spans="2:10" ht="19.5" customHeight="1">
      <c r="B9" s="92"/>
      <c r="C9" s="93"/>
      <c r="D9" s="94"/>
      <c r="E9" s="94"/>
      <c r="F9" s="95"/>
      <c r="G9" s="96"/>
      <c r="H9" s="97"/>
    </row>
    <row r="10" spans="2:10" ht="19.5" customHeight="1">
      <c r="B10" s="92"/>
      <c r="C10" s="93"/>
      <c r="D10" s="94"/>
      <c r="E10" s="94"/>
      <c r="F10" s="95"/>
      <c r="G10" s="96"/>
      <c r="H10" s="97"/>
    </row>
    <row r="11" spans="2:10" ht="19.5" customHeight="1">
      <c r="B11" s="92"/>
      <c r="C11" s="93"/>
      <c r="D11" s="94"/>
      <c r="E11" s="94"/>
      <c r="F11" s="95"/>
      <c r="G11" s="96"/>
      <c r="H11" s="97"/>
    </row>
    <row r="12" spans="2:10" ht="19.5" customHeight="1">
      <c r="B12" s="92"/>
      <c r="C12" s="93"/>
      <c r="D12" s="94"/>
      <c r="E12" s="94"/>
      <c r="F12" s="95"/>
      <c r="G12" s="96"/>
      <c r="H12" s="97"/>
    </row>
    <row r="13" spans="2:10" ht="19.5" customHeight="1">
      <c r="B13" s="92"/>
      <c r="C13" s="93"/>
      <c r="D13" s="94"/>
      <c r="E13" s="94"/>
      <c r="F13" s="95"/>
      <c r="G13" s="96"/>
      <c r="H13" s="97"/>
    </row>
    <row r="14" spans="2:10" ht="19.5" customHeight="1">
      <c r="B14" s="92"/>
      <c r="C14" s="93"/>
      <c r="D14" s="94"/>
      <c r="E14" s="94"/>
      <c r="F14" s="95"/>
      <c r="G14" s="96"/>
      <c r="H14" s="97"/>
    </row>
    <row r="15" spans="2:10" ht="19.5" customHeight="1">
      <c r="B15" s="92"/>
      <c r="C15" s="93"/>
      <c r="D15" s="94"/>
      <c r="E15" s="94"/>
      <c r="F15" s="95"/>
      <c r="G15" s="96"/>
      <c r="H15" s="97"/>
    </row>
    <row r="16" spans="2:10" ht="19.5" customHeight="1">
      <c r="B16" s="92"/>
      <c r="C16" s="93"/>
      <c r="D16" s="94"/>
      <c r="E16" s="94"/>
      <c r="F16" s="95"/>
      <c r="G16" s="96"/>
      <c r="H16" s="97"/>
    </row>
    <row r="17" spans="2:8" ht="19.5" customHeight="1">
      <c r="B17" s="92"/>
      <c r="C17" s="93"/>
      <c r="D17" s="94"/>
      <c r="E17" s="94"/>
      <c r="F17" s="95"/>
      <c r="G17" s="96"/>
      <c r="H17" s="97"/>
    </row>
    <row r="18" spans="2:8" ht="19.5" customHeight="1">
      <c r="B18" s="92"/>
      <c r="C18" s="93"/>
      <c r="D18" s="94"/>
      <c r="E18" s="94"/>
      <c r="F18" s="95"/>
      <c r="G18" s="96"/>
      <c r="H18" s="97"/>
    </row>
    <row r="19" spans="2:8" ht="19.5" customHeight="1">
      <c r="B19" s="92"/>
      <c r="C19" s="93"/>
      <c r="D19" s="94"/>
      <c r="E19" s="94"/>
      <c r="F19" s="95"/>
      <c r="G19" s="96"/>
      <c r="H19" s="97"/>
    </row>
    <row r="20" spans="2:8" ht="19.5" customHeight="1">
      <c r="B20" s="92"/>
      <c r="C20" s="93"/>
      <c r="D20" s="94"/>
      <c r="E20" s="94"/>
      <c r="F20" s="95"/>
      <c r="G20" s="96"/>
      <c r="H20" s="97"/>
    </row>
    <row r="21" spans="2:8" ht="19.5" customHeight="1">
      <c r="B21" s="92"/>
      <c r="C21" s="93"/>
      <c r="D21" s="94"/>
      <c r="E21" s="94"/>
      <c r="F21" s="95"/>
      <c r="G21" s="96"/>
      <c r="H21" s="97"/>
    </row>
    <row r="22" spans="2:8" ht="19.5" customHeight="1">
      <c r="B22" s="92"/>
      <c r="C22" s="93"/>
      <c r="D22" s="94"/>
      <c r="E22" s="94"/>
      <c r="F22" s="95"/>
      <c r="G22" s="96"/>
      <c r="H22" s="97"/>
    </row>
    <row r="23" spans="2:8" ht="19.5" customHeight="1">
      <c r="B23" s="92"/>
      <c r="C23" s="93"/>
      <c r="D23" s="94"/>
      <c r="E23" s="94"/>
      <c r="F23" s="95"/>
      <c r="G23" s="96"/>
      <c r="H23" s="97"/>
    </row>
    <row r="24" spans="2:8" ht="19.5" customHeight="1">
      <c r="B24" s="92"/>
      <c r="C24" s="93"/>
      <c r="D24" s="94"/>
      <c r="E24" s="94"/>
      <c r="F24" s="95"/>
      <c r="G24" s="96"/>
      <c r="H24" s="97"/>
    </row>
    <row r="25" spans="2:8" ht="19.5" customHeight="1">
      <c r="B25" s="92"/>
      <c r="C25" s="93"/>
      <c r="D25" s="94"/>
      <c r="E25" s="94"/>
      <c r="F25" s="95"/>
      <c r="G25" s="96"/>
      <c r="H25" s="97"/>
    </row>
    <row r="26" spans="2:8" ht="19.5" customHeight="1">
      <c r="B26" s="92"/>
      <c r="C26" s="93"/>
      <c r="D26" s="94"/>
      <c r="E26" s="94"/>
      <c r="F26" s="95"/>
      <c r="G26" s="96"/>
      <c r="H26" s="97"/>
    </row>
    <row r="27" spans="2:8" ht="19.5" customHeight="1">
      <c r="B27" s="92"/>
      <c r="C27" s="93"/>
      <c r="D27" s="94"/>
      <c r="E27" s="94"/>
      <c r="F27" s="95"/>
      <c r="G27" s="96"/>
      <c r="H27" s="97"/>
    </row>
    <row r="28" spans="2:8" ht="19.5" customHeight="1">
      <c r="B28" s="92"/>
      <c r="C28" s="93"/>
      <c r="D28" s="94"/>
      <c r="E28" s="94"/>
      <c r="F28" s="95"/>
      <c r="G28" s="96"/>
      <c r="H28" s="97"/>
    </row>
    <row r="29" spans="2:8" ht="19.5" customHeight="1">
      <c r="B29" s="92"/>
      <c r="C29" s="93"/>
      <c r="D29" s="94"/>
      <c r="E29" s="94"/>
      <c r="F29" s="95"/>
      <c r="G29" s="96"/>
      <c r="H29" s="97"/>
    </row>
    <row r="30" spans="2:8" ht="19.5" customHeight="1">
      <c r="B30" s="92"/>
      <c r="C30" s="93"/>
      <c r="D30" s="94"/>
      <c r="E30" s="94"/>
      <c r="F30" s="95"/>
      <c r="G30" s="96"/>
      <c r="H30" s="97"/>
    </row>
    <row r="31" spans="2:8" ht="19.5" customHeight="1">
      <c r="B31" s="92"/>
      <c r="C31" s="93"/>
      <c r="D31" s="94"/>
      <c r="E31" s="94"/>
      <c r="F31" s="95"/>
      <c r="G31" s="96"/>
      <c r="H31" s="97"/>
    </row>
    <row r="32" spans="2:8" ht="19.5" customHeight="1">
      <c r="B32" s="92"/>
      <c r="C32" s="93"/>
      <c r="D32" s="94"/>
      <c r="E32" s="94"/>
      <c r="F32" s="95"/>
      <c r="G32" s="96"/>
      <c r="H32" s="97"/>
    </row>
    <row r="33" spans="2:8" ht="19.5" customHeight="1">
      <c r="B33" s="92"/>
      <c r="C33" s="93"/>
      <c r="D33" s="94"/>
      <c r="E33" s="94"/>
      <c r="F33" s="95"/>
      <c r="G33" s="96"/>
      <c r="H33" s="97"/>
    </row>
    <row r="34" spans="2:8" ht="19.5" customHeight="1">
      <c r="B34" s="92"/>
      <c r="C34" s="93"/>
      <c r="D34" s="94"/>
      <c r="E34" s="94"/>
      <c r="F34" s="95"/>
      <c r="G34" s="96"/>
      <c r="H34" s="97"/>
    </row>
    <row r="35" spans="2:8" ht="19.5" customHeight="1">
      <c r="B35" s="92"/>
      <c r="C35" s="93"/>
      <c r="D35" s="94"/>
      <c r="E35" s="94"/>
      <c r="F35" s="95"/>
      <c r="G35" s="96"/>
      <c r="H35" s="97"/>
    </row>
    <row r="36" spans="2:8" ht="19.5" customHeight="1">
      <c r="B36" s="92"/>
      <c r="C36" s="93"/>
      <c r="D36" s="94"/>
      <c r="E36" s="94"/>
      <c r="F36" s="95"/>
      <c r="G36" s="96"/>
      <c r="H36" s="97"/>
    </row>
    <row r="37" spans="2:8" ht="19.5" customHeight="1">
      <c r="B37" s="92"/>
      <c r="C37" s="93"/>
      <c r="D37" s="94"/>
      <c r="E37" s="94"/>
      <c r="F37" s="95"/>
      <c r="G37" s="96"/>
      <c r="H37" s="97"/>
    </row>
    <row r="38" spans="2:8" ht="19.5" customHeight="1">
      <c r="B38" s="92"/>
      <c r="C38" s="93"/>
      <c r="D38" s="94"/>
      <c r="E38" s="94"/>
      <c r="F38" s="95"/>
      <c r="G38" s="96"/>
      <c r="H38" s="97"/>
    </row>
    <row r="39" spans="2:8" ht="19.5" customHeight="1">
      <c r="B39" s="92"/>
      <c r="C39" s="93"/>
      <c r="D39" s="94"/>
      <c r="E39" s="94"/>
      <c r="F39" s="95"/>
      <c r="G39" s="96"/>
      <c r="H39" s="97"/>
    </row>
    <row r="40" spans="2:8" ht="19.5" customHeight="1">
      <c r="B40" s="92"/>
      <c r="C40" s="93"/>
      <c r="D40" s="94"/>
      <c r="E40" s="94"/>
      <c r="F40" s="95"/>
      <c r="G40" s="96"/>
      <c r="H40" s="97"/>
    </row>
    <row r="41" spans="2:8" ht="19.5" customHeight="1">
      <c r="B41" s="92"/>
      <c r="C41" s="93"/>
      <c r="D41" s="94"/>
      <c r="E41" s="94"/>
      <c r="F41" s="95"/>
      <c r="G41" s="96"/>
      <c r="H41" s="97"/>
    </row>
    <row r="42" spans="2:8" ht="19.5" customHeight="1">
      <c r="B42" s="92"/>
      <c r="C42" s="93"/>
      <c r="D42" s="94"/>
      <c r="E42" s="94"/>
      <c r="F42" s="95"/>
      <c r="G42" s="96"/>
      <c r="H42" s="97"/>
    </row>
    <row r="43" spans="2:8" ht="19.5" customHeight="1">
      <c r="B43" s="92"/>
      <c r="C43" s="93"/>
      <c r="D43" s="94"/>
      <c r="E43" s="94"/>
      <c r="F43" s="95"/>
      <c r="G43" s="96"/>
      <c r="H43" s="97"/>
    </row>
    <row r="44" spans="2:8" ht="19.5" customHeight="1">
      <c r="B44" s="92"/>
      <c r="C44" s="93"/>
      <c r="D44" s="94"/>
      <c r="E44" s="94"/>
      <c r="F44" s="95"/>
      <c r="G44" s="96"/>
      <c r="H44" s="97"/>
    </row>
    <row r="45" spans="2:8" ht="19.5" customHeight="1">
      <c r="B45" s="92"/>
      <c r="C45" s="93"/>
      <c r="D45" s="94"/>
      <c r="E45" s="94"/>
      <c r="F45" s="95"/>
      <c r="G45" s="96"/>
      <c r="H45" s="97"/>
    </row>
    <row r="46" spans="2:8" ht="19.5" customHeight="1">
      <c r="B46" s="92"/>
      <c r="C46" s="93"/>
      <c r="D46" s="94"/>
      <c r="E46" s="94"/>
      <c r="F46" s="95"/>
      <c r="G46" s="96"/>
      <c r="H46" s="97"/>
    </row>
    <row r="47" spans="2:8" ht="19.5" customHeight="1">
      <c r="B47" s="92"/>
      <c r="C47" s="93"/>
      <c r="D47" s="95"/>
      <c r="E47" s="95"/>
      <c r="F47" s="95"/>
      <c r="G47" s="96"/>
      <c r="H47" s="97"/>
    </row>
    <row r="48" spans="2:8" ht="19.5" customHeight="1">
      <c r="B48" s="92"/>
      <c r="C48" s="93"/>
      <c r="D48" s="95"/>
      <c r="E48" s="95"/>
      <c r="F48" s="95"/>
      <c r="G48" s="96"/>
      <c r="H48" s="97"/>
    </row>
    <row r="49" spans="2:8" ht="19.5" customHeight="1">
      <c r="B49" s="98"/>
      <c r="C49" s="99"/>
      <c r="D49" s="95"/>
      <c r="E49" s="95"/>
      <c r="F49" s="95"/>
      <c r="G49" s="96"/>
      <c r="H49" s="97"/>
    </row>
    <row r="50" spans="2:8" ht="19.5" customHeight="1">
      <c r="B50" s="98"/>
      <c r="C50" s="99"/>
      <c r="D50" s="95"/>
      <c r="E50" s="95"/>
      <c r="F50" s="95"/>
      <c r="G50" s="96"/>
      <c r="H50" s="97"/>
    </row>
    <row r="51" spans="2:8" ht="19.5" customHeight="1">
      <c r="B51" s="98"/>
      <c r="C51" s="99"/>
      <c r="D51" s="95"/>
      <c r="E51" s="95"/>
      <c r="F51" s="95"/>
      <c r="G51" s="96"/>
      <c r="H51" s="97"/>
    </row>
    <row r="52" spans="2:8" ht="19.5" customHeight="1" thickBot="1">
      <c r="B52" s="100"/>
      <c r="C52" s="101"/>
      <c r="D52" s="102"/>
      <c r="E52" s="102"/>
      <c r="F52" s="102"/>
      <c r="G52" s="103"/>
      <c r="H52" s="104"/>
    </row>
    <row r="53" spans="2:8" ht="24" customHeight="1" thickBot="1">
      <c r="B53" s="391" t="s">
        <v>105</v>
      </c>
      <c r="C53" s="392"/>
      <c r="D53" s="392"/>
      <c r="E53" s="392"/>
      <c r="F53" s="392"/>
      <c r="G53" s="392"/>
      <c r="H53" s="105">
        <f>SUM(H5:H52)</f>
        <v>0</v>
      </c>
    </row>
    <row r="78" spans="3:7" ht="14.25" customHeight="1">
      <c r="C78" s="7" t="s">
        <v>106</v>
      </c>
      <c r="F78" s="7" t="s">
        <v>102</v>
      </c>
      <c r="G78" s="7"/>
    </row>
    <row r="79" spans="3:7" ht="14.25" customHeight="1">
      <c r="C79" s="1" t="s">
        <v>107</v>
      </c>
      <c r="F79" s="1" t="s">
        <v>108</v>
      </c>
    </row>
    <row r="80" spans="3:7" ht="14.25" customHeight="1">
      <c r="C80" s="1" t="s">
        <v>109</v>
      </c>
      <c r="F80" s="1" t="s">
        <v>110</v>
      </c>
    </row>
    <row r="81" spans="3:6" ht="14.25" customHeight="1">
      <c r="C81" s="1" t="s">
        <v>111</v>
      </c>
      <c r="F81" s="1" t="s">
        <v>112</v>
      </c>
    </row>
    <row r="82" spans="3:6" ht="14.25" customHeight="1">
      <c r="C82" s="1" t="s">
        <v>113</v>
      </c>
      <c r="F82" s="1" t="s">
        <v>114</v>
      </c>
    </row>
    <row r="83" spans="3:6" ht="14.25" customHeight="1">
      <c r="C83" s="1" t="s">
        <v>115</v>
      </c>
      <c r="F83" s="1" t="s">
        <v>116</v>
      </c>
    </row>
    <row r="84" spans="3:6" ht="14.25" customHeight="1">
      <c r="F84" s="1" t="s">
        <v>117</v>
      </c>
    </row>
  </sheetData>
  <autoFilter ref="B4:G4" xr:uid="{26A9ADBA-54DF-4E50-B7DD-F6AB61D57922}"/>
  <mergeCells count="4">
    <mergeCell ref="B1:J1"/>
    <mergeCell ref="B2:G2"/>
    <mergeCell ref="B3:H3"/>
    <mergeCell ref="B53:G53"/>
  </mergeCells>
  <dataValidations count="2">
    <dataValidation type="list" allowBlank="1" showInputMessage="1" showErrorMessage="1" sqref="F5:F52" xr:uid="{D3C63BE8-8BEA-4A3C-8325-C0841098FEA4}">
      <formula1>$F$79:$F$84</formula1>
    </dataValidation>
    <dataValidation type="list" allowBlank="1" showInputMessage="1" showErrorMessage="1" sqref="C5:C52" xr:uid="{EB8EC2B9-18E9-4A98-9116-2A02DC0D1FD3}">
      <formula1>$C$79:$C$85</formula1>
    </dataValidation>
  </dataValidation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45"/>
  <sheetViews>
    <sheetView showGridLines="0" topLeftCell="A9" zoomScale="80" zoomScaleNormal="80" workbookViewId="0">
      <selection activeCell="D11" sqref="D11"/>
    </sheetView>
  </sheetViews>
  <sheetFormatPr baseColWidth="10" defaultColWidth="11.42578125" defaultRowHeight="12.75"/>
  <cols>
    <col min="1" max="1" width="1.7109375" style="107" customWidth="1"/>
    <col min="2" max="2" width="19.28515625" style="114" customWidth="1"/>
    <col min="3" max="3" width="26.5703125" style="114" customWidth="1"/>
    <col min="4" max="4" width="51.28515625" style="114" customWidth="1"/>
    <col min="5" max="5" width="40.7109375" style="114" customWidth="1"/>
    <col min="6" max="6" width="27" style="115" customWidth="1"/>
    <col min="7" max="7" width="30.85546875" style="107" customWidth="1"/>
    <col min="8" max="8" width="16.5703125" style="107" customWidth="1"/>
    <col min="9" max="9" width="17.28515625" style="107" customWidth="1"/>
    <col min="10" max="10" width="23" style="107" customWidth="1"/>
    <col min="11" max="14" width="5.28515625" style="107" customWidth="1"/>
    <col min="15" max="16" width="16.85546875" style="107" customWidth="1"/>
    <col min="17" max="17" width="94.85546875" style="107" customWidth="1"/>
    <col min="18" max="18" width="54" style="107" customWidth="1"/>
    <col min="19" max="19" width="20.85546875" style="107" customWidth="1"/>
    <col min="20" max="20" width="32.5703125" style="115" customWidth="1"/>
    <col min="21" max="21" width="17.28515625" style="107" customWidth="1"/>
    <col min="22" max="22" width="25.28515625" style="107" customWidth="1"/>
    <col min="23" max="23" width="27.85546875" style="107" customWidth="1"/>
    <col min="24" max="26" width="12.85546875" style="107" customWidth="1"/>
    <col min="27" max="27" width="11.42578125" style="107"/>
    <col min="28" max="28" width="8" style="107" customWidth="1"/>
    <col min="29" max="29" width="8.140625" style="107" customWidth="1"/>
    <col min="30" max="30" width="12.42578125" style="107" customWidth="1"/>
    <col min="31" max="16384" width="11.42578125" style="107"/>
  </cols>
  <sheetData>
    <row r="1" spans="2:24" ht="33" customHeight="1">
      <c r="B1" s="448" t="s">
        <v>118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106"/>
    </row>
    <row r="2" spans="2:24" ht="32.25" customHeight="1" thickBot="1">
      <c r="B2" s="456" t="s">
        <v>119</v>
      </c>
      <c r="C2" s="456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</row>
    <row r="3" spans="2:24" ht="67.5" customHeight="1" thickBot="1">
      <c r="B3" s="463" t="s">
        <v>120</v>
      </c>
      <c r="C3" s="411" t="s">
        <v>121</v>
      </c>
      <c r="D3" s="411" t="s">
        <v>122</v>
      </c>
      <c r="E3" s="411" t="s">
        <v>123</v>
      </c>
      <c r="F3" s="411" t="s">
        <v>124</v>
      </c>
      <c r="G3" s="414" t="s">
        <v>125</v>
      </c>
      <c r="H3" s="417" t="s">
        <v>126</v>
      </c>
      <c r="I3" s="420" t="s">
        <v>127</v>
      </c>
      <c r="J3" s="423" t="s">
        <v>128</v>
      </c>
      <c r="K3" s="426" t="s">
        <v>129</v>
      </c>
      <c r="L3" s="427"/>
      <c r="M3" s="427"/>
      <c r="N3" s="428"/>
      <c r="O3" s="399" t="s">
        <v>130</v>
      </c>
      <c r="P3" s="399" t="s">
        <v>131</v>
      </c>
      <c r="Q3" s="449" t="s">
        <v>132</v>
      </c>
      <c r="R3" s="450"/>
      <c r="S3" s="450"/>
      <c r="T3" s="450"/>
      <c r="U3" s="450"/>
      <c r="V3" s="450"/>
      <c r="W3" s="451"/>
    </row>
    <row r="4" spans="2:24" ht="27" customHeight="1">
      <c r="B4" s="464"/>
      <c r="C4" s="412"/>
      <c r="D4" s="412"/>
      <c r="E4" s="412"/>
      <c r="F4" s="412"/>
      <c r="G4" s="415"/>
      <c r="H4" s="418"/>
      <c r="I4" s="421"/>
      <c r="J4" s="424"/>
      <c r="K4" s="463" t="s">
        <v>133</v>
      </c>
      <c r="L4" s="411" t="s">
        <v>134</v>
      </c>
      <c r="M4" s="411" t="s">
        <v>135</v>
      </c>
      <c r="N4" s="466" t="s">
        <v>136</v>
      </c>
      <c r="O4" s="400"/>
      <c r="P4" s="400"/>
      <c r="Q4" s="452" t="s">
        <v>137</v>
      </c>
      <c r="R4" s="454" t="s">
        <v>138</v>
      </c>
      <c r="S4" s="454" t="s">
        <v>139</v>
      </c>
      <c r="T4" s="461" t="s">
        <v>140</v>
      </c>
      <c r="U4" s="458" t="s">
        <v>141</v>
      </c>
      <c r="V4" s="459"/>
      <c r="W4" s="460"/>
    </row>
    <row r="5" spans="2:24" ht="52.5" customHeight="1" thickBot="1">
      <c r="B5" s="465"/>
      <c r="C5" s="413"/>
      <c r="D5" s="413"/>
      <c r="E5" s="413"/>
      <c r="F5" s="413"/>
      <c r="G5" s="416"/>
      <c r="H5" s="419"/>
      <c r="I5" s="422"/>
      <c r="J5" s="425"/>
      <c r="K5" s="465"/>
      <c r="L5" s="413"/>
      <c r="M5" s="413"/>
      <c r="N5" s="467"/>
      <c r="O5" s="401"/>
      <c r="P5" s="401"/>
      <c r="Q5" s="453"/>
      <c r="R5" s="455"/>
      <c r="S5" s="455"/>
      <c r="T5" s="462"/>
      <c r="U5" s="219" t="s">
        <v>142</v>
      </c>
      <c r="V5" s="217" t="s">
        <v>143</v>
      </c>
      <c r="W5" s="218" t="s">
        <v>144</v>
      </c>
    </row>
    <row r="6" spans="2:24" ht="54.75" customHeight="1">
      <c r="B6" s="468" t="s">
        <v>145</v>
      </c>
      <c r="C6" s="471" t="s">
        <v>146</v>
      </c>
      <c r="D6" s="253" t="s">
        <v>147</v>
      </c>
      <c r="E6" s="253" t="s">
        <v>148</v>
      </c>
      <c r="F6" s="254" t="s">
        <v>149</v>
      </c>
      <c r="G6" s="255" t="s">
        <v>150</v>
      </c>
      <c r="H6" s="227">
        <v>90</v>
      </c>
      <c r="I6" s="231" t="s">
        <v>151</v>
      </c>
      <c r="J6" s="232" t="s">
        <v>152</v>
      </c>
      <c r="K6" s="242" t="s">
        <v>153</v>
      </c>
      <c r="L6" s="243" t="s">
        <v>153</v>
      </c>
      <c r="M6" s="243" t="s">
        <v>153</v>
      </c>
      <c r="N6" s="244" t="s">
        <v>153</v>
      </c>
      <c r="O6" s="240" t="s">
        <v>154</v>
      </c>
      <c r="P6" s="240">
        <f>+SUMIFS('6. ACTIVIDADES'!$I$7:$I$306,'6. ACTIVIDADES'!$E$7:$E$306,'5. COMPROMISOS'!O6)</f>
        <v>102</v>
      </c>
      <c r="Q6" s="352" t="s">
        <v>155</v>
      </c>
      <c r="R6" s="341" t="s">
        <v>156</v>
      </c>
      <c r="S6" s="336" t="s">
        <v>157</v>
      </c>
      <c r="T6" s="338" t="s">
        <v>158</v>
      </c>
      <c r="U6" s="108"/>
      <c r="V6" s="108"/>
      <c r="W6" s="109"/>
    </row>
    <row r="7" spans="2:24" ht="54.75" customHeight="1">
      <c r="B7" s="469"/>
      <c r="C7" s="472"/>
      <c r="D7" s="222" t="s">
        <v>159</v>
      </c>
      <c r="E7" s="222" t="s">
        <v>148</v>
      </c>
      <c r="F7" s="223" t="s">
        <v>160</v>
      </c>
      <c r="G7" s="248" t="s">
        <v>150</v>
      </c>
      <c r="H7" s="228">
        <v>240</v>
      </c>
      <c r="I7" s="233" t="s">
        <v>151</v>
      </c>
      <c r="J7" s="234" t="s">
        <v>161</v>
      </c>
      <c r="K7" s="245" t="s">
        <v>153</v>
      </c>
      <c r="L7" s="221" t="s">
        <v>153</v>
      </c>
      <c r="M7" s="221" t="s">
        <v>153</v>
      </c>
      <c r="N7" s="246" t="s">
        <v>153</v>
      </c>
      <c r="O7" s="264" t="s">
        <v>162</v>
      </c>
      <c r="P7" s="264">
        <f>+SUMIFS('6. ACTIVIDADES'!$I$7:$I$306,'6. ACTIVIDADES'!$E$7:$E$306,'5. COMPROMISOS'!O7)</f>
        <v>227</v>
      </c>
      <c r="Q7" s="350" t="s">
        <v>163</v>
      </c>
      <c r="R7" s="342" t="s">
        <v>156</v>
      </c>
      <c r="S7" s="337" t="s">
        <v>157</v>
      </c>
      <c r="T7" s="337" t="s">
        <v>158</v>
      </c>
      <c r="U7" s="110"/>
      <c r="V7" s="110"/>
      <c r="W7" s="111"/>
    </row>
    <row r="8" spans="2:24" ht="54.75" customHeight="1">
      <c r="B8" s="470"/>
      <c r="C8" s="473"/>
      <c r="D8" s="222" t="s">
        <v>164</v>
      </c>
      <c r="E8" s="222" t="s">
        <v>148</v>
      </c>
      <c r="F8" s="223" t="s">
        <v>165</v>
      </c>
      <c r="G8" s="248" t="s">
        <v>150</v>
      </c>
      <c r="H8" s="228">
        <v>3</v>
      </c>
      <c r="I8" s="233" t="s">
        <v>166</v>
      </c>
      <c r="J8" s="234" t="s">
        <v>167</v>
      </c>
      <c r="K8" s="245" t="s">
        <v>153</v>
      </c>
      <c r="L8" s="221" t="s">
        <v>153</v>
      </c>
      <c r="M8" s="221" t="s">
        <v>153</v>
      </c>
      <c r="N8" s="246" t="s">
        <v>153</v>
      </c>
      <c r="O8" s="265" t="s">
        <v>168</v>
      </c>
      <c r="P8" s="265">
        <f>+SUMIFS('6. ACTIVIDADES'!$I$7:$I$306,'6. ACTIVIDADES'!$E$7:$E$306,'5. COMPROMISOS'!O8)</f>
        <v>0</v>
      </c>
      <c r="Q8" s="353" t="s">
        <v>169</v>
      </c>
      <c r="R8" s="342"/>
      <c r="S8" s="110"/>
      <c r="T8" s="337"/>
      <c r="U8" s="110"/>
      <c r="V8" s="110"/>
      <c r="W8" s="111"/>
    </row>
    <row r="9" spans="2:24" ht="105" customHeight="1">
      <c r="B9" s="469" t="s">
        <v>170</v>
      </c>
      <c r="C9" s="472" t="s">
        <v>171</v>
      </c>
      <c r="D9" s="225" t="s">
        <v>172</v>
      </c>
      <c r="E9" s="222" t="s">
        <v>173</v>
      </c>
      <c r="F9" s="220" t="s">
        <v>174</v>
      </c>
      <c r="G9" s="256" t="s">
        <v>175</v>
      </c>
      <c r="H9" s="228">
        <v>5</v>
      </c>
      <c r="I9" s="233" t="s">
        <v>166</v>
      </c>
      <c r="J9" s="234" t="s">
        <v>176</v>
      </c>
      <c r="K9" s="245" t="s">
        <v>153</v>
      </c>
      <c r="L9" s="221" t="s">
        <v>153</v>
      </c>
      <c r="M9" s="221" t="s">
        <v>153</v>
      </c>
      <c r="N9" s="246" t="s">
        <v>153</v>
      </c>
      <c r="O9" s="241" t="s">
        <v>177</v>
      </c>
      <c r="P9" s="265">
        <v>2</v>
      </c>
      <c r="Q9" s="349" t="s">
        <v>178</v>
      </c>
      <c r="R9" s="342"/>
      <c r="S9" s="110"/>
      <c r="T9" s="337"/>
      <c r="U9" s="110"/>
      <c r="V9" s="110"/>
      <c r="W9" s="111"/>
    </row>
    <row r="10" spans="2:24" ht="92.25" customHeight="1">
      <c r="B10" s="469"/>
      <c r="C10" s="472"/>
      <c r="D10" s="222" t="s">
        <v>179</v>
      </c>
      <c r="E10" s="222" t="s">
        <v>173</v>
      </c>
      <c r="F10" s="223" t="s">
        <v>180</v>
      </c>
      <c r="G10" s="248" t="s">
        <v>150</v>
      </c>
      <c r="H10" s="228">
        <v>2</v>
      </c>
      <c r="I10" s="233" t="s">
        <v>181</v>
      </c>
      <c r="J10" s="234" t="s">
        <v>182</v>
      </c>
      <c r="K10" s="245" t="s">
        <v>153</v>
      </c>
      <c r="L10" s="221" t="s">
        <v>153</v>
      </c>
      <c r="M10" s="221" t="s">
        <v>153</v>
      </c>
      <c r="N10" s="246" t="s">
        <v>153</v>
      </c>
      <c r="O10" s="241" t="s">
        <v>183</v>
      </c>
      <c r="P10" s="265">
        <v>3</v>
      </c>
      <c r="Q10" s="350" t="s">
        <v>184</v>
      </c>
      <c r="R10" s="342" t="s">
        <v>156</v>
      </c>
      <c r="S10" s="337" t="s">
        <v>157</v>
      </c>
      <c r="T10" s="337" t="s">
        <v>158</v>
      </c>
      <c r="U10" s="110"/>
      <c r="V10" s="110"/>
      <c r="W10" s="111"/>
    </row>
    <row r="11" spans="2:24" ht="54.75" customHeight="1">
      <c r="B11" s="470"/>
      <c r="C11" s="473"/>
      <c r="D11" s="222" t="s">
        <v>185</v>
      </c>
      <c r="E11" s="222" t="s">
        <v>173</v>
      </c>
      <c r="F11" s="223" t="s">
        <v>180</v>
      </c>
      <c r="G11" s="248" t="s">
        <v>150</v>
      </c>
      <c r="H11" s="228">
        <v>2</v>
      </c>
      <c r="I11" s="233" t="s">
        <v>186</v>
      </c>
      <c r="J11" s="234" t="s">
        <v>187</v>
      </c>
      <c r="K11" s="245" t="s">
        <v>153</v>
      </c>
      <c r="L11" s="221" t="s">
        <v>153</v>
      </c>
      <c r="M11" s="221" t="s">
        <v>153</v>
      </c>
      <c r="N11" s="246" t="s">
        <v>153</v>
      </c>
      <c r="O11" s="241" t="s">
        <v>188</v>
      </c>
      <c r="P11" s="265">
        <f>+SUMIFS('6. ACTIVIDADES'!$I$7:$I$306,'6. ACTIVIDADES'!$E$7:$E$306,'5. COMPROMISOS'!O11)</f>
        <v>0</v>
      </c>
      <c r="Q11" s="353" t="s">
        <v>169</v>
      </c>
      <c r="R11" s="342"/>
      <c r="S11" s="110"/>
      <c r="T11" s="337"/>
      <c r="U11" s="110"/>
      <c r="V11" s="110"/>
      <c r="W11" s="111"/>
    </row>
    <row r="12" spans="2:24" ht="54.75" customHeight="1">
      <c r="B12" s="474" t="s">
        <v>189</v>
      </c>
      <c r="C12" s="475" t="s">
        <v>190</v>
      </c>
      <c r="D12" s="222" t="s">
        <v>191</v>
      </c>
      <c r="E12" s="222" t="s">
        <v>148</v>
      </c>
      <c r="F12" s="223" t="s">
        <v>180</v>
      </c>
      <c r="G12" s="248" t="s">
        <v>150</v>
      </c>
      <c r="H12" s="228">
        <v>20</v>
      </c>
      <c r="I12" s="233" t="s">
        <v>151</v>
      </c>
      <c r="J12" s="234" t="s">
        <v>192</v>
      </c>
      <c r="K12" s="245" t="s">
        <v>153</v>
      </c>
      <c r="L12" s="221" t="s">
        <v>153</v>
      </c>
      <c r="M12" s="221" t="s">
        <v>153</v>
      </c>
      <c r="N12" s="246" t="s">
        <v>153</v>
      </c>
      <c r="O12" s="241" t="s">
        <v>193</v>
      </c>
      <c r="P12" s="265">
        <f>+SUMIFS('6. ACTIVIDADES'!$I$7:$I$306,'6. ACTIVIDADES'!$E$7:$E$306,'5. COMPROMISOS'!O12)</f>
        <v>0</v>
      </c>
      <c r="Q12" s="353" t="s">
        <v>169</v>
      </c>
      <c r="R12" s="342"/>
      <c r="S12" s="110"/>
      <c r="T12" s="337"/>
      <c r="U12" s="110"/>
      <c r="V12" s="110"/>
      <c r="W12" s="111"/>
    </row>
    <row r="13" spans="2:24" ht="54.75" customHeight="1">
      <c r="B13" s="470"/>
      <c r="C13" s="473"/>
      <c r="D13" s="225" t="s">
        <v>194</v>
      </c>
      <c r="E13" s="222" t="s">
        <v>148</v>
      </c>
      <c r="F13" s="220" t="s">
        <v>160</v>
      </c>
      <c r="G13" s="257" t="s">
        <v>150</v>
      </c>
      <c r="H13" s="228">
        <v>20</v>
      </c>
      <c r="I13" s="233" t="s">
        <v>195</v>
      </c>
      <c r="J13" s="234" t="s">
        <v>196</v>
      </c>
      <c r="K13" s="245"/>
      <c r="L13" s="221"/>
      <c r="M13" s="221" t="s">
        <v>153</v>
      </c>
      <c r="N13" s="246" t="s">
        <v>153</v>
      </c>
      <c r="O13" s="241" t="s">
        <v>197</v>
      </c>
      <c r="P13" s="265">
        <f>+SUMIFS('6. ACTIVIDADES'!$I$7:$I$306,'6. ACTIVIDADES'!$E$7:$E$306,'5. COMPROMISOS'!O13)</f>
        <v>20</v>
      </c>
      <c r="Q13" s="351" t="s">
        <v>198</v>
      </c>
      <c r="R13" s="342" t="s">
        <v>199</v>
      </c>
      <c r="S13" s="337" t="s">
        <v>157</v>
      </c>
      <c r="T13" s="337" t="s">
        <v>200</v>
      </c>
      <c r="U13" s="110"/>
      <c r="V13" s="110"/>
      <c r="W13" s="111"/>
    </row>
    <row r="14" spans="2:24" ht="54.75" customHeight="1">
      <c r="B14" s="474" t="s">
        <v>201</v>
      </c>
      <c r="C14" s="475" t="s">
        <v>202</v>
      </c>
      <c r="D14" s="222" t="s">
        <v>203</v>
      </c>
      <c r="E14" s="222" t="s">
        <v>204</v>
      </c>
      <c r="F14" s="220" t="s">
        <v>205</v>
      </c>
      <c r="G14" s="258" t="s">
        <v>175</v>
      </c>
      <c r="H14" s="228">
        <v>4</v>
      </c>
      <c r="I14" s="235" t="s">
        <v>206</v>
      </c>
      <c r="J14" s="234" t="s">
        <v>207</v>
      </c>
      <c r="K14" s="245"/>
      <c r="L14" s="221" t="s">
        <v>153</v>
      </c>
      <c r="M14" s="221" t="s">
        <v>153</v>
      </c>
      <c r="N14" s="246" t="s">
        <v>153</v>
      </c>
      <c r="O14" s="241" t="s">
        <v>208</v>
      </c>
      <c r="P14" s="265">
        <f>+SUMIFS('6. ACTIVIDADES'!$I$7:$I$306,'6. ACTIVIDADES'!$E$7:$E$306,'5. COMPROMISOS'!O14)</f>
        <v>0</v>
      </c>
      <c r="Q14" s="353" t="s">
        <v>169</v>
      </c>
      <c r="R14" s="342"/>
      <c r="S14" s="110"/>
      <c r="T14" s="337"/>
      <c r="U14" s="110"/>
      <c r="V14" s="110"/>
      <c r="W14" s="111"/>
    </row>
    <row r="15" spans="2:24" ht="45" customHeight="1">
      <c r="B15" s="469"/>
      <c r="C15" s="472"/>
      <c r="D15" s="222" t="s">
        <v>209</v>
      </c>
      <c r="E15" s="222" t="s">
        <v>204</v>
      </c>
      <c r="F15" s="220" t="s">
        <v>205</v>
      </c>
      <c r="G15" s="248" t="s">
        <v>175</v>
      </c>
      <c r="H15" s="228">
        <v>4</v>
      </c>
      <c r="I15" s="233" t="s">
        <v>210</v>
      </c>
      <c r="J15" s="234" t="s">
        <v>211</v>
      </c>
      <c r="K15" s="247"/>
      <c r="L15" s="221" t="s">
        <v>153</v>
      </c>
      <c r="M15" s="221" t="s">
        <v>153</v>
      </c>
      <c r="N15" s="246" t="s">
        <v>153</v>
      </c>
      <c r="O15" s="241" t="s">
        <v>212</v>
      </c>
      <c r="P15" s="265">
        <f>+SUMIFS('6. ACTIVIDADES'!$I$7:$I$306,'6. ACTIVIDADES'!$E$7:$E$306,'5. COMPROMISOS'!O15)</f>
        <v>0</v>
      </c>
      <c r="Q15" s="353" t="s">
        <v>169</v>
      </c>
      <c r="R15" s="342"/>
      <c r="S15" s="110"/>
      <c r="T15" s="337"/>
      <c r="U15" s="110"/>
      <c r="V15" s="110"/>
      <c r="W15" s="111"/>
    </row>
    <row r="16" spans="2:24" ht="45" customHeight="1">
      <c r="B16" s="469"/>
      <c r="C16" s="472"/>
      <c r="D16" s="222" t="s">
        <v>213</v>
      </c>
      <c r="E16" s="222" t="s">
        <v>204</v>
      </c>
      <c r="F16" s="220" t="s">
        <v>205</v>
      </c>
      <c r="G16" s="248" t="s">
        <v>175</v>
      </c>
      <c r="H16" s="228">
        <v>2</v>
      </c>
      <c r="I16" s="233" t="s">
        <v>214</v>
      </c>
      <c r="J16" s="234" t="s">
        <v>215</v>
      </c>
      <c r="K16" s="247"/>
      <c r="L16" s="221" t="s">
        <v>153</v>
      </c>
      <c r="M16" s="221" t="s">
        <v>153</v>
      </c>
      <c r="N16" s="246" t="s">
        <v>153</v>
      </c>
      <c r="O16" s="241" t="s">
        <v>216</v>
      </c>
      <c r="P16" s="265">
        <f>+SUMIFS('6. ACTIVIDADES'!$I$7:$I$306,'6. ACTIVIDADES'!$E$7:$E$306,'5. COMPROMISOS'!O16)</f>
        <v>0</v>
      </c>
      <c r="Q16" s="353" t="s">
        <v>169</v>
      </c>
      <c r="R16" s="342"/>
      <c r="S16" s="110"/>
      <c r="T16" s="337"/>
      <c r="U16" s="110"/>
      <c r="V16" s="110"/>
      <c r="W16" s="111"/>
    </row>
    <row r="17" spans="2:23" ht="45" customHeight="1">
      <c r="B17" s="469"/>
      <c r="C17" s="472"/>
      <c r="D17" s="222" t="s">
        <v>217</v>
      </c>
      <c r="E17" s="222" t="s">
        <v>204</v>
      </c>
      <c r="F17" s="220" t="s">
        <v>160</v>
      </c>
      <c r="G17" s="259" t="s">
        <v>175</v>
      </c>
      <c r="H17" s="228">
        <v>1</v>
      </c>
      <c r="I17" s="233" t="s">
        <v>218</v>
      </c>
      <c r="J17" s="234" t="s">
        <v>219</v>
      </c>
      <c r="K17" s="247"/>
      <c r="L17" s="226"/>
      <c r="M17" s="221" t="s">
        <v>153</v>
      </c>
      <c r="N17" s="246" t="s">
        <v>153</v>
      </c>
      <c r="O17" s="241" t="s">
        <v>220</v>
      </c>
      <c r="P17" s="265">
        <f>+SUMIFS('6. ACTIVIDADES'!$I$7:$I$306,'6. ACTIVIDADES'!$E$7:$E$306,'5. COMPROMISOS'!O17)</f>
        <v>0</v>
      </c>
      <c r="Q17" s="353" t="s">
        <v>169</v>
      </c>
      <c r="R17" s="342"/>
      <c r="S17" s="110"/>
      <c r="T17" s="337"/>
      <c r="U17" s="110"/>
      <c r="V17" s="110"/>
      <c r="W17" s="111"/>
    </row>
    <row r="18" spans="2:23" ht="51.75" customHeight="1">
      <c r="B18" s="470"/>
      <c r="C18" s="473"/>
      <c r="D18" s="222" t="s">
        <v>221</v>
      </c>
      <c r="E18" s="222" t="s">
        <v>204</v>
      </c>
      <c r="F18" s="223" t="s">
        <v>160</v>
      </c>
      <c r="G18" s="248" t="s">
        <v>175</v>
      </c>
      <c r="H18" s="228">
        <v>20</v>
      </c>
      <c r="I18" s="233" t="s">
        <v>166</v>
      </c>
      <c r="J18" s="234" t="s">
        <v>222</v>
      </c>
      <c r="K18" s="245" t="s">
        <v>153</v>
      </c>
      <c r="L18" s="226"/>
      <c r="M18" s="226"/>
      <c r="N18" s="246"/>
      <c r="O18" s="241" t="s">
        <v>223</v>
      </c>
      <c r="P18" s="265">
        <v>150</v>
      </c>
      <c r="Q18" s="349" t="s">
        <v>224</v>
      </c>
      <c r="R18" s="342" t="s">
        <v>225</v>
      </c>
      <c r="S18" s="337" t="s">
        <v>157</v>
      </c>
      <c r="T18" s="337" t="s">
        <v>200</v>
      </c>
      <c r="U18" s="110"/>
      <c r="V18" s="110"/>
      <c r="W18" s="111"/>
    </row>
    <row r="19" spans="2:23" ht="45" customHeight="1">
      <c r="B19" s="476" t="s">
        <v>226</v>
      </c>
      <c r="C19" s="477" t="s">
        <v>227</v>
      </c>
      <c r="D19" s="477"/>
      <c r="E19" s="478" t="s">
        <v>228</v>
      </c>
      <c r="F19" s="479"/>
      <c r="G19" s="480"/>
      <c r="H19" s="229">
        <v>3</v>
      </c>
      <c r="I19" s="236" t="s">
        <v>229</v>
      </c>
      <c r="J19" s="237" t="s">
        <v>230</v>
      </c>
      <c r="K19" s="235" t="s">
        <v>153</v>
      </c>
      <c r="L19" s="224" t="s">
        <v>153</v>
      </c>
      <c r="M19" s="224" t="s">
        <v>153</v>
      </c>
      <c r="N19" s="248" t="s">
        <v>153</v>
      </c>
      <c r="O19" s="241" t="s">
        <v>231</v>
      </c>
      <c r="P19" s="265">
        <f>+SUMIFS('6. ACTIVIDADES'!$I$7:$I$306,'6. ACTIVIDADES'!$E$7:$E$306,'5. COMPROMISOS'!O19)</f>
        <v>0</v>
      </c>
      <c r="Q19" s="353" t="s">
        <v>169</v>
      </c>
      <c r="R19" s="342"/>
      <c r="S19" s="110"/>
      <c r="T19" s="337"/>
      <c r="U19" s="110"/>
      <c r="V19" s="110"/>
      <c r="W19" s="111"/>
    </row>
    <row r="20" spans="2:23" ht="45" customHeight="1">
      <c r="B20" s="476"/>
      <c r="C20" s="477" t="s">
        <v>232</v>
      </c>
      <c r="D20" s="477"/>
      <c r="E20" s="478" t="s">
        <v>233</v>
      </c>
      <c r="F20" s="479"/>
      <c r="G20" s="480"/>
      <c r="H20" s="229">
        <v>3</v>
      </c>
      <c r="I20" s="236" t="s">
        <v>229</v>
      </c>
      <c r="J20" s="237" t="s">
        <v>230</v>
      </c>
      <c r="K20" s="235" t="s">
        <v>153</v>
      </c>
      <c r="L20" s="224" t="s">
        <v>153</v>
      </c>
      <c r="M20" s="224" t="s">
        <v>153</v>
      </c>
      <c r="N20" s="248" t="s">
        <v>153</v>
      </c>
      <c r="O20" s="241" t="s">
        <v>234</v>
      </c>
      <c r="P20" s="265">
        <f>+SUMIFS('6. ACTIVIDADES'!$I$7:$I$306,'6. ACTIVIDADES'!$E$7:$E$306,'5. COMPROMISOS'!O20)</f>
        <v>0</v>
      </c>
      <c r="Q20" s="353" t="s">
        <v>169</v>
      </c>
      <c r="R20" s="342"/>
      <c r="S20" s="110"/>
      <c r="T20" s="337"/>
      <c r="U20" s="110"/>
      <c r="V20" s="110"/>
      <c r="W20" s="111"/>
    </row>
    <row r="21" spans="2:23" ht="45" customHeight="1">
      <c r="B21" s="485" t="s">
        <v>235</v>
      </c>
      <c r="C21" s="487" t="s">
        <v>236</v>
      </c>
      <c r="D21" s="488"/>
      <c r="E21" s="478" t="s">
        <v>237</v>
      </c>
      <c r="F21" s="479"/>
      <c r="G21" s="480"/>
      <c r="H21" s="229">
        <v>9</v>
      </c>
      <c r="I21" s="236" t="s">
        <v>229</v>
      </c>
      <c r="J21" s="237" t="s">
        <v>230</v>
      </c>
      <c r="K21" s="235" t="s">
        <v>153</v>
      </c>
      <c r="L21" s="224" t="s">
        <v>153</v>
      </c>
      <c r="M21" s="224" t="s">
        <v>153</v>
      </c>
      <c r="N21" s="248" t="s">
        <v>153</v>
      </c>
      <c r="O21" s="241" t="s">
        <v>238</v>
      </c>
      <c r="P21" s="265">
        <f>+SUMIFS('6. ACTIVIDADES'!$I$7:$I$306,'6. ACTIVIDADES'!$E$7:$E$306,'5. COMPROMISOS'!O21)</f>
        <v>18</v>
      </c>
      <c r="Q21" s="351" t="s">
        <v>239</v>
      </c>
      <c r="R21" s="342" t="s">
        <v>156</v>
      </c>
      <c r="S21" s="337" t="s">
        <v>157</v>
      </c>
      <c r="T21" s="337" t="s">
        <v>158</v>
      </c>
      <c r="U21" s="110"/>
      <c r="V21" s="110"/>
      <c r="W21" s="111"/>
    </row>
    <row r="22" spans="2:23" ht="59.25" customHeight="1">
      <c r="B22" s="486"/>
      <c r="C22" s="489"/>
      <c r="D22" s="490"/>
      <c r="E22" s="478" t="s">
        <v>240</v>
      </c>
      <c r="F22" s="479"/>
      <c r="G22" s="480"/>
      <c r="H22" s="229">
        <v>9</v>
      </c>
      <c r="I22" s="236" t="s">
        <v>229</v>
      </c>
      <c r="J22" s="237" t="s">
        <v>230</v>
      </c>
      <c r="K22" s="235" t="s">
        <v>153</v>
      </c>
      <c r="L22" s="224" t="s">
        <v>153</v>
      </c>
      <c r="M22" s="224" t="s">
        <v>153</v>
      </c>
      <c r="N22" s="248" t="s">
        <v>153</v>
      </c>
      <c r="O22" s="241" t="s">
        <v>241</v>
      </c>
      <c r="P22" s="265">
        <f>+SUMIFS('6. ACTIVIDADES'!$I$7:$I$306,'6. ACTIVIDADES'!$E$7:$E$306,'5. COMPROMISOS'!O22)</f>
        <v>47</v>
      </c>
      <c r="Q22" s="351" t="s">
        <v>242</v>
      </c>
      <c r="R22" s="342" t="s">
        <v>156</v>
      </c>
      <c r="S22" s="337" t="s">
        <v>157</v>
      </c>
      <c r="T22" s="337" t="s">
        <v>158</v>
      </c>
      <c r="U22" s="110"/>
      <c r="V22" s="110"/>
      <c r="W22" s="111"/>
    </row>
    <row r="23" spans="2:23" ht="45" customHeight="1">
      <c r="B23" s="260" t="s">
        <v>243</v>
      </c>
      <c r="C23" s="477" t="s">
        <v>244</v>
      </c>
      <c r="D23" s="477"/>
      <c r="E23" s="478" t="s">
        <v>245</v>
      </c>
      <c r="F23" s="479"/>
      <c r="G23" s="480"/>
      <c r="H23" s="229">
        <v>2</v>
      </c>
      <c r="I23" s="236" t="s">
        <v>229</v>
      </c>
      <c r="J23" s="237" t="s">
        <v>230</v>
      </c>
      <c r="K23" s="235" t="s">
        <v>153</v>
      </c>
      <c r="L23" s="224" t="s">
        <v>153</v>
      </c>
      <c r="M23" s="224" t="s">
        <v>153</v>
      </c>
      <c r="N23" s="248" t="s">
        <v>153</v>
      </c>
      <c r="O23" s="241" t="s">
        <v>246</v>
      </c>
      <c r="P23" s="265">
        <f>+SUMIFS('6. ACTIVIDADES'!$I$7:$I$306,'6. ACTIVIDADES'!$E$7:$E$306,'5. COMPROMISOS'!O23)</f>
        <v>0</v>
      </c>
      <c r="Q23" s="353" t="s">
        <v>169</v>
      </c>
      <c r="R23" s="342"/>
      <c r="S23" s="110"/>
      <c r="T23" s="337"/>
      <c r="U23" s="110"/>
      <c r="V23" s="110"/>
      <c r="W23" s="111"/>
    </row>
    <row r="24" spans="2:23" ht="64.5" customHeight="1">
      <c r="B24" s="261" t="s">
        <v>247</v>
      </c>
      <c r="C24" s="481" t="s">
        <v>236</v>
      </c>
      <c r="D24" s="481"/>
      <c r="E24" s="482" t="s">
        <v>248</v>
      </c>
      <c r="F24" s="483"/>
      <c r="G24" s="484"/>
      <c r="H24" s="230">
        <v>2</v>
      </c>
      <c r="I24" s="238" t="s">
        <v>229</v>
      </c>
      <c r="J24" s="239" t="s">
        <v>230</v>
      </c>
      <c r="K24" s="249" t="s">
        <v>153</v>
      </c>
      <c r="L24" s="250" t="s">
        <v>153</v>
      </c>
      <c r="M24" s="250" t="s">
        <v>153</v>
      </c>
      <c r="N24" s="251" t="s">
        <v>153</v>
      </c>
      <c r="O24" s="252" t="s">
        <v>249</v>
      </c>
      <c r="P24" s="252">
        <v>2</v>
      </c>
      <c r="Q24" s="351" t="s">
        <v>250</v>
      </c>
      <c r="R24" s="342" t="s">
        <v>156</v>
      </c>
      <c r="S24" s="337" t="s">
        <v>157</v>
      </c>
      <c r="T24" s="337" t="s">
        <v>158</v>
      </c>
      <c r="U24" s="110"/>
      <c r="V24" s="110"/>
      <c r="W24" s="111"/>
    </row>
    <row r="25" spans="2:23" ht="26.25" customHeight="1" thickBot="1">
      <c r="H25" s="262">
        <f>SUM(H6:H24)</f>
        <v>441</v>
      </c>
      <c r="P25" s="262">
        <f>SUM(P6:P24)</f>
        <v>571</v>
      </c>
    </row>
    <row r="26" spans="2:23" ht="53.25" customHeight="1" thickBot="1"/>
    <row r="27" spans="2:23" ht="15" customHeight="1">
      <c r="B27" s="402" t="s">
        <v>251</v>
      </c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4"/>
      <c r="P27" s="287"/>
      <c r="Q27" s="442" t="s">
        <v>137</v>
      </c>
      <c r="R27" s="444" t="s">
        <v>138</v>
      </c>
      <c r="S27" s="446" t="s">
        <v>139</v>
      </c>
      <c r="T27" s="440" t="s">
        <v>252</v>
      </c>
      <c r="U27" s="115"/>
      <c r="V27" s="115"/>
      <c r="W27" s="115"/>
    </row>
    <row r="28" spans="2:23" ht="13.5" customHeight="1" thickBot="1">
      <c r="B28" s="405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  <c r="P28" s="332"/>
      <c r="Q28" s="443"/>
      <c r="R28" s="445"/>
      <c r="S28" s="447"/>
      <c r="T28" s="441"/>
      <c r="U28" s="115"/>
      <c r="V28" s="115"/>
      <c r="W28" s="115"/>
    </row>
    <row r="29" spans="2:23" ht="70.5" customHeight="1">
      <c r="B29" s="408" t="s">
        <v>253</v>
      </c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10"/>
      <c r="P29" s="346"/>
      <c r="Q29" s="273"/>
      <c r="R29" s="274"/>
      <c r="S29" s="266"/>
      <c r="T29" s="267"/>
      <c r="U29" s="115"/>
      <c r="V29" s="115"/>
      <c r="W29" s="115"/>
    </row>
    <row r="30" spans="2:23" ht="70.5" customHeight="1">
      <c r="B30" s="393" t="s">
        <v>254</v>
      </c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5"/>
      <c r="P30" s="347"/>
      <c r="Q30" s="275"/>
      <c r="R30" s="271"/>
      <c r="S30" s="272"/>
      <c r="T30" s="269"/>
      <c r="U30" s="115"/>
      <c r="V30" s="115"/>
      <c r="W30" s="115"/>
    </row>
    <row r="31" spans="2:23" ht="70.5" customHeight="1">
      <c r="B31" s="393" t="s">
        <v>255</v>
      </c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5"/>
      <c r="P31" s="347"/>
      <c r="Q31" s="343" t="s">
        <v>256</v>
      </c>
      <c r="R31" s="271" t="s">
        <v>257</v>
      </c>
      <c r="S31" s="344" t="s">
        <v>157</v>
      </c>
      <c r="T31" s="345" t="s">
        <v>158</v>
      </c>
      <c r="U31" s="115"/>
      <c r="V31" s="115"/>
      <c r="W31" s="115"/>
    </row>
    <row r="32" spans="2:23" ht="70.5" customHeight="1">
      <c r="B32" s="393" t="s">
        <v>258</v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5"/>
      <c r="P32" s="347"/>
      <c r="Q32" s="275" t="s">
        <v>259</v>
      </c>
      <c r="R32" s="271" t="s">
        <v>260</v>
      </c>
      <c r="S32" s="344" t="s">
        <v>157</v>
      </c>
      <c r="T32" s="345" t="s">
        <v>158</v>
      </c>
      <c r="U32" s="115"/>
      <c r="V32" s="115"/>
      <c r="W32" s="115"/>
    </row>
    <row r="33" spans="2:23" ht="70.5" customHeight="1">
      <c r="B33" s="393" t="s">
        <v>261</v>
      </c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5"/>
      <c r="P33" s="347"/>
      <c r="Q33" s="275" t="s">
        <v>262</v>
      </c>
      <c r="R33" s="271" t="s">
        <v>260</v>
      </c>
      <c r="S33" s="344" t="s">
        <v>157</v>
      </c>
      <c r="T33" s="345" t="s">
        <v>158</v>
      </c>
      <c r="U33" s="115"/>
      <c r="V33" s="115"/>
      <c r="W33" s="115"/>
    </row>
    <row r="34" spans="2:23" ht="70.5" customHeight="1">
      <c r="B34" s="393" t="s">
        <v>263</v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5"/>
      <c r="P34" s="347"/>
      <c r="Q34" s="275"/>
      <c r="R34" s="271"/>
      <c r="S34" s="272"/>
      <c r="T34" s="269"/>
      <c r="U34" s="115"/>
      <c r="V34" s="115"/>
      <c r="W34" s="115"/>
    </row>
    <row r="35" spans="2:23" ht="70.5" customHeight="1">
      <c r="B35" s="437" t="s">
        <v>264</v>
      </c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347"/>
      <c r="Q35" s="275"/>
      <c r="R35" s="271"/>
      <c r="S35" s="272"/>
      <c r="T35" s="269"/>
      <c r="U35" s="115"/>
      <c r="V35" s="115"/>
      <c r="W35" s="115"/>
    </row>
    <row r="36" spans="2:23" ht="70.5" customHeight="1">
      <c r="B36" s="437" t="s">
        <v>265</v>
      </c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347"/>
      <c r="Q36" s="275"/>
      <c r="R36" s="271"/>
      <c r="S36" s="272"/>
      <c r="T36" s="269"/>
      <c r="U36" s="115"/>
      <c r="V36" s="115"/>
      <c r="W36" s="115"/>
    </row>
    <row r="37" spans="2:23" ht="70.5" customHeight="1">
      <c r="B37" s="438" t="s">
        <v>266</v>
      </c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9"/>
      <c r="O37" s="439"/>
      <c r="P37" s="347"/>
      <c r="Q37" s="275"/>
      <c r="R37" s="271"/>
      <c r="S37" s="272"/>
      <c r="T37" s="269"/>
      <c r="U37" s="115"/>
      <c r="V37" s="115"/>
      <c r="W37" s="115"/>
    </row>
    <row r="38" spans="2:23" ht="70.5" customHeight="1">
      <c r="B38" s="396" t="s">
        <v>267</v>
      </c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8"/>
      <c r="P38" s="347"/>
      <c r="Q38" s="275" t="s">
        <v>268</v>
      </c>
      <c r="R38" s="271"/>
      <c r="S38" s="272"/>
      <c r="T38" s="269"/>
      <c r="U38" s="115"/>
      <c r="V38" s="115"/>
      <c r="W38" s="115"/>
    </row>
    <row r="39" spans="2:23" ht="70.5" customHeight="1">
      <c r="B39" s="429" t="s">
        <v>269</v>
      </c>
      <c r="C39" s="430"/>
      <c r="D39" s="431"/>
      <c r="E39" s="395" t="s">
        <v>270</v>
      </c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347"/>
      <c r="Q39" s="275"/>
      <c r="R39" s="271"/>
      <c r="S39" s="268"/>
      <c r="T39" s="269"/>
      <c r="U39" s="115"/>
      <c r="V39" s="115"/>
      <c r="W39" s="115"/>
    </row>
    <row r="40" spans="2:23" ht="70.5" customHeight="1" thickBot="1">
      <c r="B40" s="432"/>
      <c r="C40" s="433"/>
      <c r="D40" s="434"/>
      <c r="E40" s="436" t="s">
        <v>271</v>
      </c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348"/>
      <c r="Q40" s="276"/>
      <c r="R40" s="277"/>
      <c r="S40" s="270"/>
      <c r="T40" s="339"/>
    </row>
    <row r="42" spans="2:23">
      <c r="T42" s="340" t="s">
        <v>272</v>
      </c>
    </row>
    <row r="43" spans="2:23">
      <c r="T43" s="115" t="s">
        <v>158</v>
      </c>
    </row>
    <row r="44" spans="2:23">
      <c r="T44" s="115" t="s">
        <v>200</v>
      </c>
    </row>
    <row r="45" spans="2:23">
      <c r="T45" s="115" t="s">
        <v>273</v>
      </c>
    </row>
  </sheetData>
  <mergeCells count="63">
    <mergeCell ref="C24:D24"/>
    <mergeCell ref="E24:G24"/>
    <mergeCell ref="B21:B22"/>
    <mergeCell ref="C21:D22"/>
    <mergeCell ref="E21:G21"/>
    <mergeCell ref="E22:G22"/>
    <mergeCell ref="C23:D23"/>
    <mergeCell ref="E23:G23"/>
    <mergeCell ref="B19:B20"/>
    <mergeCell ref="C19:D19"/>
    <mergeCell ref="E19:G19"/>
    <mergeCell ref="C20:D20"/>
    <mergeCell ref="E20:G20"/>
    <mergeCell ref="B9:B11"/>
    <mergeCell ref="C9:C11"/>
    <mergeCell ref="B12:B13"/>
    <mergeCell ref="C12:C13"/>
    <mergeCell ref="B14:B18"/>
    <mergeCell ref="C14:C18"/>
    <mergeCell ref="K4:K5"/>
    <mergeCell ref="L4:L5"/>
    <mergeCell ref="M4:M5"/>
    <mergeCell ref="N4:N5"/>
    <mergeCell ref="B6:B8"/>
    <mergeCell ref="C6:C8"/>
    <mergeCell ref="T27:T28"/>
    <mergeCell ref="Q27:Q28"/>
    <mergeCell ref="R27:R28"/>
    <mergeCell ref="S27:S28"/>
    <mergeCell ref="B1:W1"/>
    <mergeCell ref="Q3:W3"/>
    <mergeCell ref="Q4:Q5"/>
    <mergeCell ref="R4:R5"/>
    <mergeCell ref="S4:S5"/>
    <mergeCell ref="B2:W2"/>
    <mergeCell ref="U4:W4"/>
    <mergeCell ref="T4:T5"/>
    <mergeCell ref="B3:B5"/>
    <mergeCell ref="C3:C5"/>
    <mergeCell ref="D3:D5"/>
    <mergeCell ref="E3:E5"/>
    <mergeCell ref="B39:D40"/>
    <mergeCell ref="E39:O39"/>
    <mergeCell ref="E40:O40"/>
    <mergeCell ref="B35:O35"/>
    <mergeCell ref="B36:O36"/>
    <mergeCell ref="B37:O37"/>
    <mergeCell ref="B32:O32"/>
    <mergeCell ref="B33:O33"/>
    <mergeCell ref="B34:O34"/>
    <mergeCell ref="B38:O38"/>
    <mergeCell ref="P3:P5"/>
    <mergeCell ref="B27:O28"/>
    <mergeCell ref="B29:O29"/>
    <mergeCell ref="B30:O30"/>
    <mergeCell ref="B31:O31"/>
    <mergeCell ref="F3:F5"/>
    <mergeCell ref="G3:G5"/>
    <mergeCell ref="H3:H5"/>
    <mergeCell ref="I3:I5"/>
    <mergeCell ref="J3:J5"/>
    <mergeCell ref="K3:N3"/>
    <mergeCell ref="O3:O5"/>
  </mergeCells>
  <phoneticPr fontId="10" type="noConversion"/>
  <dataValidations count="2">
    <dataValidation type="list" allowBlank="1" showInputMessage="1" showErrorMessage="1" sqref="W6:W24 T29:T40" xr:uid="{00000000-0002-0000-0500-000000000000}">
      <formula1>$T$43:$T$44</formula1>
    </dataValidation>
    <dataValidation type="list" allowBlank="1" showInputMessage="1" showErrorMessage="1" sqref="T6:T24" xr:uid="{00000000-0002-0000-0500-000001000000}">
      <formula1>$T$43:$T$45</formula1>
    </dataValidation>
  </dataValidations>
  <pageMargins left="0.7" right="0.7" top="0.75" bottom="0.75" header="0.3" footer="0.3"/>
  <pageSetup orientation="portrait" r:id="rId1"/>
  <ignoredErrors>
    <ignoredError sqref="H2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Z663"/>
  <sheetViews>
    <sheetView showGridLines="0" topLeftCell="A98" zoomScale="80" zoomScaleNormal="80" workbookViewId="0">
      <selection activeCell="D112" sqref="D112"/>
    </sheetView>
  </sheetViews>
  <sheetFormatPr baseColWidth="10" defaultColWidth="9.140625" defaultRowHeight="12.75"/>
  <cols>
    <col min="1" max="1" width="9.140625" style="1" customWidth="1"/>
    <col min="2" max="2" width="41.140625" style="135" bestFit="1" customWidth="1"/>
    <col min="3" max="3" width="27.7109375" style="135" bestFit="1" customWidth="1"/>
    <col min="4" max="4" width="47.28515625" style="306" bestFit="1" customWidth="1"/>
    <col min="5" max="5" width="12.28515625" style="1" customWidth="1"/>
    <col min="6" max="8" width="19" style="135" customWidth="1"/>
    <col min="9" max="9" width="18.28515625" style="135" customWidth="1"/>
    <col min="10" max="10" width="51.28515625" style="306" bestFit="1" customWidth="1"/>
    <col min="11" max="11" width="16.5703125" style="135" bestFit="1" customWidth="1"/>
    <col min="12" max="12" width="21.5703125" style="317" bestFit="1" customWidth="1"/>
    <col min="13" max="13" width="27.85546875" style="317" bestFit="1" customWidth="1"/>
    <col min="14" max="14" width="25" style="317" bestFit="1" customWidth="1"/>
    <col min="15" max="16" width="14.28515625" style="1" bestFit="1" customWidth="1"/>
    <col min="17" max="17" width="14.5703125" style="1" bestFit="1" customWidth="1"/>
    <col min="18" max="18" width="12.140625" style="135" bestFit="1" customWidth="1"/>
    <col min="19" max="19" width="13.85546875" style="135" bestFit="1" customWidth="1"/>
    <col min="20" max="20" width="13.5703125" style="135" bestFit="1" customWidth="1"/>
    <col min="21" max="21" width="9.140625" style="1" customWidth="1"/>
    <col min="22" max="16384" width="9.140625" style="1"/>
  </cols>
  <sheetData>
    <row r="1" spans="2:26" ht="38.25" customHeight="1">
      <c r="B1" s="497" t="s">
        <v>274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116"/>
      <c r="V1" s="116"/>
      <c r="W1" s="116"/>
      <c r="X1" s="116"/>
      <c r="Y1" s="116"/>
      <c r="Z1" s="116"/>
    </row>
    <row r="2" spans="2:26" ht="38.25" customHeight="1" thickBot="1">
      <c r="B2" s="498" t="s">
        <v>275</v>
      </c>
      <c r="C2" s="498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</row>
    <row r="3" spans="2:26" ht="24" customHeight="1" thickBot="1">
      <c r="B3" s="500" t="s">
        <v>276</v>
      </c>
      <c r="C3" s="501"/>
      <c r="D3" s="501"/>
      <c r="E3" s="501"/>
      <c r="F3" s="501"/>
      <c r="G3" s="501"/>
      <c r="H3" s="501"/>
      <c r="I3" s="502"/>
      <c r="J3" s="388" t="s">
        <v>277</v>
      </c>
      <c r="K3" s="389"/>
      <c r="L3" s="389"/>
      <c r="M3" s="389"/>
      <c r="N3" s="390"/>
      <c r="O3" s="388" t="s">
        <v>278</v>
      </c>
      <c r="P3" s="389"/>
      <c r="Q3" s="389"/>
      <c r="R3" s="389"/>
      <c r="S3" s="389"/>
      <c r="T3" s="390"/>
    </row>
    <row r="4" spans="2:26" ht="61.5" customHeight="1">
      <c r="B4" s="491" t="s">
        <v>279</v>
      </c>
      <c r="C4" s="491" t="s">
        <v>280</v>
      </c>
      <c r="D4" s="493" t="s">
        <v>281</v>
      </c>
      <c r="E4" s="495" t="s">
        <v>282</v>
      </c>
      <c r="F4" s="495" t="s">
        <v>283</v>
      </c>
      <c r="G4" s="495" t="s">
        <v>284</v>
      </c>
      <c r="H4" s="495" t="s">
        <v>285</v>
      </c>
      <c r="I4" s="513" t="s">
        <v>286</v>
      </c>
      <c r="J4" s="515" t="s">
        <v>287</v>
      </c>
      <c r="K4" s="509" t="s">
        <v>288</v>
      </c>
      <c r="L4" s="509" t="s">
        <v>289</v>
      </c>
      <c r="M4" s="509" t="s">
        <v>290</v>
      </c>
      <c r="N4" s="511" t="s">
        <v>291</v>
      </c>
      <c r="O4" s="505" t="s">
        <v>292</v>
      </c>
      <c r="P4" s="507" t="s">
        <v>293</v>
      </c>
      <c r="Q4" s="495" t="s">
        <v>294</v>
      </c>
      <c r="R4" s="507" t="s">
        <v>295</v>
      </c>
      <c r="S4" s="503" t="s">
        <v>296</v>
      </c>
      <c r="T4" s="504"/>
    </row>
    <row r="5" spans="2:26" ht="84" customHeight="1" thickBot="1">
      <c r="B5" s="492"/>
      <c r="C5" s="492"/>
      <c r="D5" s="494"/>
      <c r="E5" s="496"/>
      <c r="F5" s="496"/>
      <c r="G5" s="496"/>
      <c r="H5" s="496"/>
      <c r="I5" s="514"/>
      <c r="J5" s="516"/>
      <c r="K5" s="510"/>
      <c r="L5" s="510"/>
      <c r="M5" s="510"/>
      <c r="N5" s="512"/>
      <c r="O5" s="506"/>
      <c r="P5" s="508"/>
      <c r="Q5" s="496"/>
      <c r="R5" s="508" t="s">
        <v>297</v>
      </c>
      <c r="S5" s="263" t="s">
        <v>298</v>
      </c>
      <c r="T5" s="318" t="s">
        <v>299</v>
      </c>
    </row>
    <row r="6" spans="2:26" ht="21" customHeight="1" thickBot="1">
      <c r="B6" s="117"/>
      <c r="C6" s="296"/>
      <c r="D6" s="302"/>
      <c r="E6" s="118"/>
      <c r="F6" s="119"/>
      <c r="G6" s="119"/>
      <c r="H6" s="119"/>
      <c r="I6" s="120"/>
      <c r="J6" s="323"/>
      <c r="K6" s="121"/>
      <c r="L6" s="122"/>
      <c r="M6" s="122"/>
      <c r="N6" s="123"/>
      <c r="O6" s="124"/>
      <c r="P6" s="125"/>
      <c r="Q6" s="119"/>
      <c r="R6" s="125"/>
      <c r="S6" s="125"/>
      <c r="T6" s="319"/>
    </row>
    <row r="7" spans="2:26" ht="30.75" customHeight="1">
      <c r="B7" s="297" t="s">
        <v>300</v>
      </c>
      <c r="C7" s="301" t="s">
        <v>301</v>
      </c>
      <c r="D7" s="303" t="s">
        <v>302</v>
      </c>
      <c r="E7" s="126" t="s">
        <v>154</v>
      </c>
      <c r="F7" s="307" t="s">
        <v>303</v>
      </c>
      <c r="G7" s="308" t="s">
        <v>304</v>
      </c>
      <c r="H7" s="308" t="s">
        <v>305</v>
      </c>
      <c r="I7" s="127">
        <v>1</v>
      </c>
      <c r="J7" s="310" t="s">
        <v>306</v>
      </c>
      <c r="K7" s="312" t="s">
        <v>307</v>
      </c>
      <c r="L7" s="312" t="s">
        <v>308</v>
      </c>
      <c r="M7" s="312" t="s">
        <v>309</v>
      </c>
      <c r="N7" s="313" t="s">
        <v>310</v>
      </c>
      <c r="O7" s="356">
        <v>0</v>
      </c>
      <c r="P7" s="326">
        <v>5000</v>
      </c>
      <c r="Q7" s="357">
        <f>+O7+P7</f>
        <v>5000</v>
      </c>
      <c r="R7" s="128" t="s">
        <v>311</v>
      </c>
      <c r="S7" s="128">
        <v>0</v>
      </c>
      <c r="T7" s="320">
        <v>0</v>
      </c>
    </row>
    <row r="8" spans="2:26" ht="30.75" customHeight="1">
      <c r="B8" s="297" t="s">
        <v>300</v>
      </c>
      <c r="C8" s="301" t="s">
        <v>301</v>
      </c>
      <c r="D8" s="303" t="s">
        <v>302</v>
      </c>
      <c r="E8" s="126" t="s">
        <v>154</v>
      </c>
      <c r="F8" s="309" t="s">
        <v>303</v>
      </c>
      <c r="G8" s="308" t="s">
        <v>304</v>
      </c>
      <c r="H8" s="308" t="s">
        <v>305</v>
      </c>
      <c r="I8" s="127">
        <v>1</v>
      </c>
      <c r="J8" s="311" t="s">
        <v>312</v>
      </c>
      <c r="K8" s="132" t="s">
        <v>307</v>
      </c>
      <c r="L8" s="132" t="s">
        <v>308</v>
      </c>
      <c r="M8" s="132" t="s">
        <v>309</v>
      </c>
      <c r="N8" s="314" t="s">
        <v>309</v>
      </c>
      <c r="O8" s="358">
        <v>0</v>
      </c>
      <c r="P8" s="328">
        <v>1000</v>
      </c>
      <c r="Q8" s="327">
        <f t="shared" ref="Q8:Q71" si="0">+O8+P8</f>
        <v>1000</v>
      </c>
      <c r="R8" s="130" t="s">
        <v>311</v>
      </c>
      <c r="S8" s="130">
        <v>0</v>
      </c>
      <c r="T8" s="321">
        <v>0</v>
      </c>
    </row>
    <row r="9" spans="2:26" ht="30.75" customHeight="1">
      <c r="B9" s="297" t="s">
        <v>300</v>
      </c>
      <c r="C9" s="301" t="s">
        <v>301</v>
      </c>
      <c r="D9" s="303" t="s">
        <v>302</v>
      </c>
      <c r="E9" s="126" t="s">
        <v>154</v>
      </c>
      <c r="F9" s="309" t="s">
        <v>303</v>
      </c>
      <c r="G9" s="308" t="s">
        <v>304</v>
      </c>
      <c r="H9" s="308" t="s">
        <v>305</v>
      </c>
      <c r="I9" s="127">
        <v>1</v>
      </c>
      <c r="J9" s="311" t="s">
        <v>313</v>
      </c>
      <c r="K9" s="132" t="s">
        <v>307</v>
      </c>
      <c r="L9" s="132" t="s">
        <v>308</v>
      </c>
      <c r="M9" s="132" t="s">
        <v>309</v>
      </c>
      <c r="N9" s="314" t="s">
        <v>309</v>
      </c>
      <c r="O9" s="358">
        <v>0</v>
      </c>
      <c r="P9" s="328">
        <v>9000</v>
      </c>
      <c r="Q9" s="327">
        <f t="shared" si="0"/>
        <v>9000</v>
      </c>
      <c r="R9" s="130" t="s">
        <v>311</v>
      </c>
      <c r="S9" s="130">
        <v>0</v>
      </c>
      <c r="T9" s="321">
        <v>0</v>
      </c>
    </row>
    <row r="10" spans="2:26" ht="30.75" customHeight="1">
      <c r="B10" s="297" t="s">
        <v>300</v>
      </c>
      <c r="C10" s="301" t="s">
        <v>314</v>
      </c>
      <c r="D10" s="303" t="s">
        <v>302</v>
      </c>
      <c r="E10" s="126" t="s">
        <v>154</v>
      </c>
      <c r="F10" s="309" t="s">
        <v>303</v>
      </c>
      <c r="G10" s="308" t="s">
        <v>304</v>
      </c>
      <c r="H10" s="308" t="s">
        <v>305</v>
      </c>
      <c r="I10" s="127">
        <v>1</v>
      </c>
      <c r="J10" s="311" t="s">
        <v>315</v>
      </c>
      <c r="K10" s="132" t="s">
        <v>307</v>
      </c>
      <c r="L10" s="132" t="s">
        <v>308</v>
      </c>
      <c r="M10" s="132" t="s">
        <v>309</v>
      </c>
      <c r="N10" s="314" t="s">
        <v>316</v>
      </c>
      <c r="O10" s="358">
        <v>0</v>
      </c>
      <c r="P10" s="328">
        <v>2000</v>
      </c>
      <c r="Q10" s="327">
        <f t="shared" si="0"/>
        <v>2000</v>
      </c>
      <c r="R10" s="130" t="s">
        <v>311</v>
      </c>
      <c r="S10" s="130">
        <v>0</v>
      </c>
      <c r="T10" s="321">
        <v>0</v>
      </c>
    </row>
    <row r="11" spans="2:26" ht="30.75" customHeight="1">
      <c r="B11" s="297" t="s">
        <v>300</v>
      </c>
      <c r="C11" s="301" t="s">
        <v>314</v>
      </c>
      <c r="D11" s="303" t="s">
        <v>302</v>
      </c>
      <c r="E11" s="126" t="s">
        <v>154</v>
      </c>
      <c r="F11" s="309" t="s">
        <v>303</v>
      </c>
      <c r="G11" s="308" t="s">
        <v>304</v>
      </c>
      <c r="H11" s="308" t="s">
        <v>305</v>
      </c>
      <c r="I11" s="127">
        <v>1</v>
      </c>
      <c r="J11" s="311" t="s">
        <v>317</v>
      </c>
      <c r="K11" s="132" t="s">
        <v>307</v>
      </c>
      <c r="L11" s="132" t="s">
        <v>308</v>
      </c>
      <c r="M11" s="132" t="s">
        <v>309</v>
      </c>
      <c r="N11" s="314" t="s">
        <v>318</v>
      </c>
      <c r="O11" s="358">
        <v>0</v>
      </c>
      <c r="P11" s="328">
        <v>15000</v>
      </c>
      <c r="Q11" s="327">
        <f t="shared" si="0"/>
        <v>15000</v>
      </c>
      <c r="R11" s="130" t="s">
        <v>311</v>
      </c>
      <c r="S11" s="130">
        <v>0</v>
      </c>
      <c r="T11" s="321">
        <v>0</v>
      </c>
    </row>
    <row r="12" spans="2:26" ht="30.75" customHeight="1">
      <c r="B12" s="297" t="s">
        <v>300</v>
      </c>
      <c r="C12" s="301" t="s">
        <v>319</v>
      </c>
      <c r="D12" s="303" t="s">
        <v>302</v>
      </c>
      <c r="E12" s="126" t="s">
        <v>154</v>
      </c>
      <c r="F12" s="309" t="s">
        <v>303</v>
      </c>
      <c r="G12" s="308" t="s">
        <v>304</v>
      </c>
      <c r="H12" s="308" t="s">
        <v>305</v>
      </c>
      <c r="I12" s="127">
        <v>1</v>
      </c>
      <c r="J12" s="311" t="s">
        <v>320</v>
      </c>
      <c r="K12" s="132" t="s">
        <v>307</v>
      </c>
      <c r="L12" s="132" t="s">
        <v>308</v>
      </c>
      <c r="M12" s="132" t="s">
        <v>309</v>
      </c>
      <c r="N12" s="314" t="s">
        <v>321</v>
      </c>
      <c r="O12" s="358">
        <v>0</v>
      </c>
      <c r="P12" s="328">
        <v>2000</v>
      </c>
      <c r="Q12" s="327">
        <f t="shared" si="0"/>
        <v>2000</v>
      </c>
      <c r="R12" s="130" t="s">
        <v>311</v>
      </c>
      <c r="S12" s="130">
        <v>0</v>
      </c>
      <c r="T12" s="321">
        <v>0</v>
      </c>
    </row>
    <row r="13" spans="2:26" ht="30.75" customHeight="1">
      <c r="B13" s="297" t="s">
        <v>300</v>
      </c>
      <c r="C13" s="301" t="s">
        <v>319</v>
      </c>
      <c r="D13" s="303" t="s">
        <v>302</v>
      </c>
      <c r="E13" s="126" t="s">
        <v>154</v>
      </c>
      <c r="F13" s="309" t="s">
        <v>303</v>
      </c>
      <c r="G13" s="308" t="s">
        <v>304</v>
      </c>
      <c r="H13" s="308" t="s">
        <v>305</v>
      </c>
      <c r="I13" s="127">
        <v>1</v>
      </c>
      <c r="J13" s="311" t="s">
        <v>322</v>
      </c>
      <c r="K13" s="132" t="s">
        <v>307</v>
      </c>
      <c r="L13" s="132" t="s">
        <v>308</v>
      </c>
      <c r="M13" s="132" t="s">
        <v>309</v>
      </c>
      <c r="N13" s="314" t="s">
        <v>323</v>
      </c>
      <c r="O13" s="358">
        <v>0</v>
      </c>
      <c r="P13" s="328">
        <v>2000</v>
      </c>
      <c r="Q13" s="327">
        <f t="shared" si="0"/>
        <v>2000</v>
      </c>
      <c r="R13" s="130" t="s">
        <v>311</v>
      </c>
      <c r="S13" s="130">
        <v>0</v>
      </c>
      <c r="T13" s="321">
        <v>0</v>
      </c>
    </row>
    <row r="14" spans="2:26" ht="30.75" customHeight="1">
      <c r="B14" s="297" t="s">
        <v>300</v>
      </c>
      <c r="C14" s="301" t="s">
        <v>319</v>
      </c>
      <c r="D14" s="303" t="s">
        <v>302</v>
      </c>
      <c r="E14" s="126" t="s">
        <v>154</v>
      </c>
      <c r="F14" s="309" t="s">
        <v>303</v>
      </c>
      <c r="G14" s="308" t="s">
        <v>304</v>
      </c>
      <c r="H14" s="308" t="s">
        <v>305</v>
      </c>
      <c r="I14" s="127">
        <v>1</v>
      </c>
      <c r="J14" s="311" t="s">
        <v>324</v>
      </c>
      <c r="K14" s="132" t="s">
        <v>307</v>
      </c>
      <c r="L14" s="132" t="s">
        <v>308</v>
      </c>
      <c r="M14" s="132" t="s">
        <v>309</v>
      </c>
      <c r="N14" s="314" t="s">
        <v>325</v>
      </c>
      <c r="O14" s="358">
        <v>0</v>
      </c>
      <c r="P14" s="328">
        <v>10000</v>
      </c>
      <c r="Q14" s="327">
        <f t="shared" si="0"/>
        <v>10000</v>
      </c>
      <c r="R14" s="130" t="s">
        <v>311</v>
      </c>
      <c r="S14" s="130">
        <v>0</v>
      </c>
      <c r="T14" s="321">
        <v>0</v>
      </c>
    </row>
    <row r="15" spans="2:26" ht="30.75" customHeight="1">
      <c r="B15" s="297" t="s">
        <v>300</v>
      </c>
      <c r="C15" s="301" t="s">
        <v>326</v>
      </c>
      <c r="D15" s="303" t="s">
        <v>302</v>
      </c>
      <c r="E15" s="126" t="s">
        <v>154</v>
      </c>
      <c r="F15" s="309" t="s">
        <v>303</v>
      </c>
      <c r="G15" s="308" t="s">
        <v>304</v>
      </c>
      <c r="H15" s="308" t="s">
        <v>305</v>
      </c>
      <c r="I15" s="127">
        <v>1</v>
      </c>
      <c r="J15" s="311" t="s">
        <v>327</v>
      </c>
      <c r="K15" s="132" t="s">
        <v>307</v>
      </c>
      <c r="L15" s="132" t="s">
        <v>308</v>
      </c>
      <c r="M15" s="132" t="s">
        <v>309</v>
      </c>
      <c r="N15" s="314" t="s">
        <v>328</v>
      </c>
      <c r="O15" s="358">
        <v>0</v>
      </c>
      <c r="P15" s="328">
        <v>8500</v>
      </c>
      <c r="Q15" s="327">
        <f t="shared" si="0"/>
        <v>8500</v>
      </c>
      <c r="R15" s="130" t="s">
        <v>311</v>
      </c>
      <c r="S15" s="130">
        <v>0</v>
      </c>
      <c r="T15" s="321">
        <v>0</v>
      </c>
    </row>
    <row r="16" spans="2:26" ht="30.75" customHeight="1">
      <c r="B16" s="297" t="s">
        <v>300</v>
      </c>
      <c r="C16" s="301" t="s">
        <v>326</v>
      </c>
      <c r="D16" s="303" t="s">
        <v>302</v>
      </c>
      <c r="E16" s="126" t="s">
        <v>238</v>
      </c>
      <c r="F16" s="309" t="s">
        <v>303</v>
      </c>
      <c r="G16" s="308" t="s">
        <v>304</v>
      </c>
      <c r="H16" s="308" t="s">
        <v>305</v>
      </c>
      <c r="I16" s="127">
        <v>1</v>
      </c>
      <c r="J16" s="311" t="s">
        <v>329</v>
      </c>
      <c r="K16" s="132" t="s">
        <v>307</v>
      </c>
      <c r="L16" s="132" t="s">
        <v>308</v>
      </c>
      <c r="M16" s="132" t="s">
        <v>330</v>
      </c>
      <c r="N16" s="314" t="s">
        <v>331</v>
      </c>
      <c r="O16" s="358">
        <v>0</v>
      </c>
      <c r="P16" s="328">
        <v>1200</v>
      </c>
      <c r="Q16" s="327">
        <f t="shared" si="0"/>
        <v>1200</v>
      </c>
      <c r="R16" s="130" t="s">
        <v>311</v>
      </c>
      <c r="S16" s="130">
        <v>0</v>
      </c>
      <c r="T16" s="321">
        <v>0</v>
      </c>
    </row>
    <row r="17" spans="2:20" ht="30.75" customHeight="1">
      <c r="B17" s="297" t="s">
        <v>300</v>
      </c>
      <c r="C17" s="301" t="s">
        <v>332</v>
      </c>
      <c r="D17" s="303" t="s">
        <v>302</v>
      </c>
      <c r="E17" s="126" t="s">
        <v>154</v>
      </c>
      <c r="F17" s="309" t="s">
        <v>303</v>
      </c>
      <c r="G17" s="308" t="s">
        <v>304</v>
      </c>
      <c r="H17" s="308" t="s">
        <v>305</v>
      </c>
      <c r="I17" s="127">
        <v>1</v>
      </c>
      <c r="J17" s="311" t="s">
        <v>333</v>
      </c>
      <c r="K17" s="132" t="s">
        <v>307</v>
      </c>
      <c r="L17" s="132" t="s">
        <v>308</v>
      </c>
      <c r="M17" s="132" t="s">
        <v>309</v>
      </c>
      <c r="N17" s="314" t="s">
        <v>334</v>
      </c>
      <c r="O17" s="358">
        <v>0</v>
      </c>
      <c r="P17" s="328">
        <v>4000</v>
      </c>
      <c r="Q17" s="327">
        <f t="shared" si="0"/>
        <v>4000</v>
      </c>
      <c r="R17" s="130" t="s">
        <v>311</v>
      </c>
      <c r="S17" s="130">
        <v>0</v>
      </c>
      <c r="T17" s="321">
        <v>0</v>
      </c>
    </row>
    <row r="18" spans="2:20" ht="30.75" customHeight="1">
      <c r="B18" s="297" t="s">
        <v>300</v>
      </c>
      <c r="C18" s="301" t="s">
        <v>332</v>
      </c>
      <c r="D18" s="303" t="s">
        <v>302</v>
      </c>
      <c r="E18" s="126" t="s">
        <v>154</v>
      </c>
      <c r="F18" s="309" t="s">
        <v>303</v>
      </c>
      <c r="G18" s="308" t="s">
        <v>304</v>
      </c>
      <c r="H18" s="308" t="s">
        <v>305</v>
      </c>
      <c r="I18" s="127">
        <v>1</v>
      </c>
      <c r="J18" s="311" t="s">
        <v>335</v>
      </c>
      <c r="K18" s="132" t="s">
        <v>307</v>
      </c>
      <c r="L18" s="132" t="s">
        <v>308</v>
      </c>
      <c r="M18" s="132" t="s">
        <v>309</v>
      </c>
      <c r="N18" s="314" t="s">
        <v>336</v>
      </c>
      <c r="O18" s="358">
        <v>0</v>
      </c>
      <c r="P18" s="328">
        <v>9500</v>
      </c>
      <c r="Q18" s="327">
        <f t="shared" si="0"/>
        <v>9500</v>
      </c>
      <c r="R18" s="130" t="s">
        <v>311</v>
      </c>
      <c r="S18" s="130">
        <v>0</v>
      </c>
      <c r="T18" s="321">
        <v>0</v>
      </c>
    </row>
    <row r="19" spans="2:20" ht="30.75" customHeight="1">
      <c r="B19" s="297" t="s">
        <v>300</v>
      </c>
      <c r="C19" s="301" t="s">
        <v>337</v>
      </c>
      <c r="D19" s="303" t="s">
        <v>302</v>
      </c>
      <c r="E19" s="126" t="s">
        <v>154</v>
      </c>
      <c r="F19" s="309" t="s">
        <v>303</v>
      </c>
      <c r="G19" s="308" t="s">
        <v>304</v>
      </c>
      <c r="H19" s="308" t="s">
        <v>305</v>
      </c>
      <c r="I19" s="127">
        <v>1</v>
      </c>
      <c r="J19" s="311" t="s">
        <v>338</v>
      </c>
      <c r="K19" s="132" t="s">
        <v>307</v>
      </c>
      <c r="L19" s="132" t="s">
        <v>339</v>
      </c>
      <c r="M19" s="132" t="s">
        <v>340</v>
      </c>
      <c r="N19" s="314" t="s">
        <v>341</v>
      </c>
      <c r="O19" s="358">
        <v>0</v>
      </c>
      <c r="P19" s="328">
        <v>1000</v>
      </c>
      <c r="Q19" s="327">
        <f t="shared" si="0"/>
        <v>1000</v>
      </c>
      <c r="R19" s="130" t="s">
        <v>311</v>
      </c>
      <c r="S19" s="130">
        <v>0</v>
      </c>
      <c r="T19" s="321">
        <v>0</v>
      </c>
    </row>
    <row r="20" spans="2:20" ht="30.75" customHeight="1">
      <c r="B20" s="297" t="s">
        <v>300</v>
      </c>
      <c r="C20" s="301" t="s">
        <v>337</v>
      </c>
      <c r="D20" s="303" t="s">
        <v>302</v>
      </c>
      <c r="E20" s="126" t="s">
        <v>154</v>
      </c>
      <c r="F20" s="309" t="s">
        <v>303</v>
      </c>
      <c r="G20" s="308" t="s">
        <v>304</v>
      </c>
      <c r="H20" s="308" t="s">
        <v>305</v>
      </c>
      <c r="I20" s="127">
        <v>1</v>
      </c>
      <c r="J20" s="311" t="s">
        <v>342</v>
      </c>
      <c r="K20" s="132" t="s">
        <v>307</v>
      </c>
      <c r="L20" s="132" t="s">
        <v>339</v>
      </c>
      <c r="M20" s="132" t="s">
        <v>340</v>
      </c>
      <c r="N20" s="314" t="s">
        <v>343</v>
      </c>
      <c r="O20" s="358">
        <v>0</v>
      </c>
      <c r="P20" s="328">
        <v>500</v>
      </c>
      <c r="Q20" s="327">
        <f t="shared" si="0"/>
        <v>500</v>
      </c>
      <c r="R20" s="130" t="s">
        <v>311</v>
      </c>
      <c r="S20" s="130">
        <v>0</v>
      </c>
      <c r="T20" s="321">
        <v>0</v>
      </c>
    </row>
    <row r="21" spans="2:20" ht="30.75" customHeight="1">
      <c r="B21" s="297" t="s">
        <v>300</v>
      </c>
      <c r="C21" s="301" t="s">
        <v>344</v>
      </c>
      <c r="D21" s="303" t="s">
        <v>302</v>
      </c>
      <c r="E21" s="126" t="s">
        <v>154</v>
      </c>
      <c r="F21" s="309" t="s">
        <v>303</v>
      </c>
      <c r="G21" s="308" t="s">
        <v>304</v>
      </c>
      <c r="H21" s="308" t="s">
        <v>305</v>
      </c>
      <c r="I21" s="127">
        <v>1</v>
      </c>
      <c r="J21" s="311" t="s">
        <v>345</v>
      </c>
      <c r="K21" s="132" t="s">
        <v>307</v>
      </c>
      <c r="L21" s="132" t="s">
        <v>339</v>
      </c>
      <c r="M21" s="132" t="s">
        <v>339</v>
      </c>
      <c r="N21" s="314" t="s">
        <v>346</v>
      </c>
      <c r="O21" s="358">
        <v>0</v>
      </c>
      <c r="P21" s="328">
        <v>1300</v>
      </c>
      <c r="Q21" s="327">
        <f t="shared" si="0"/>
        <v>1300</v>
      </c>
      <c r="R21" s="130" t="s">
        <v>311</v>
      </c>
      <c r="S21" s="130">
        <v>0</v>
      </c>
      <c r="T21" s="321">
        <v>0</v>
      </c>
    </row>
    <row r="22" spans="2:20" ht="30.75" customHeight="1">
      <c r="B22" s="297" t="s">
        <v>300</v>
      </c>
      <c r="C22" s="301" t="s">
        <v>347</v>
      </c>
      <c r="D22" s="303" t="s">
        <v>302</v>
      </c>
      <c r="E22" s="126" t="s">
        <v>154</v>
      </c>
      <c r="F22" s="309" t="s">
        <v>303</v>
      </c>
      <c r="G22" s="308" t="s">
        <v>304</v>
      </c>
      <c r="H22" s="308" t="s">
        <v>305</v>
      </c>
      <c r="I22" s="127">
        <v>1</v>
      </c>
      <c r="J22" s="311" t="s">
        <v>348</v>
      </c>
      <c r="K22" s="132" t="s">
        <v>307</v>
      </c>
      <c r="L22" s="132" t="s">
        <v>339</v>
      </c>
      <c r="M22" s="132" t="s">
        <v>339</v>
      </c>
      <c r="N22" s="314" t="s">
        <v>339</v>
      </c>
      <c r="O22" s="358">
        <v>0</v>
      </c>
      <c r="P22" s="328">
        <v>5000</v>
      </c>
      <c r="Q22" s="327">
        <f t="shared" si="0"/>
        <v>5000</v>
      </c>
      <c r="R22" s="130" t="s">
        <v>311</v>
      </c>
      <c r="S22" s="130">
        <v>0</v>
      </c>
      <c r="T22" s="321">
        <v>0</v>
      </c>
    </row>
    <row r="23" spans="2:20" ht="30.75" customHeight="1">
      <c r="B23" s="297" t="s">
        <v>300</v>
      </c>
      <c r="C23" s="301" t="s">
        <v>347</v>
      </c>
      <c r="D23" s="303" t="s">
        <v>302</v>
      </c>
      <c r="E23" s="126" t="s">
        <v>154</v>
      </c>
      <c r="F23" s="309" t="s">
        <v>303</v>
      </c>
      <c r="G23" s="308" t="s">
        <v>304</v>
      </c>
      <c r="H23" s="308" t="s">
        <v>305</v>
      </c>
      <c r="I23" s="127">
        <v>1</v>
      </c>
      <c r="J23" s="311" t="s">
        <v>349</v>
      </c>
      <c r="K23" s="132" t="s">
        <v>307</v>
      </c>
      <c r="L23" s="132" t="s">
        <v>339</v>
      </c>
      <c r="M23" s="132" t="s">
        <v>339</v>
      </c>
      <c r="N23" s="314" t="s">
        <v>339</v>
      </c>
      <c r="O23" s="358">
        <v>0</v>
      </c>
      <c r="P23" s="328">
        <v>5000</v>
      </c>
      <c r="Q23" s="327">
        <f t="shared" si="0"/>
        <v>5000</v>
      </c>
      <c r="R23" s="130" t="s">
        <v>311</v>
      </c>
      <c r="S23" s="130">
        <v>0</v>
      </c>
      <c r="T23" s="321">
        <v>0</v>
      </c>
    </row>
    <row r="24" spans="2:20" ht="30.75" customHeight="1">
      <c r="B24" s="297" t="s">
        <v>300</v>
      </c>
      <c r="C24" s="301" t="s">
        <v>350</v>
      </c>
      <c r="D24" s="303" t="s">
        <v>302</v>
      </c>
      <c r="E24" s="126" t="s">
        <v>154</v>
      </c>
      <c r="F24" s="309" t="s">
        <v>303</v>
      </c>
      <c r="G24" s="308" t="s">
        <v>304</v>
      </c>
      <c r="H24" s="308" t="s">
        <v>305</v>
      </c>
      <c r="I24" s="127">
        <v>1</v>
      </c>
      <c r="J24" s="311" t="s">
        <v>351</v>
      </c>
      <c r="K24" s="132" t="s">
        <v>307</v>
      </c>
      <c r="L24" s="132" t="s">
        <v>352</v>
      </c>
      <c r="M24" s="132" t="s">
        <v>352</v>
      </c>
      <c r="N24" s="314" t="s">
        <v>352</v>
      </c>
      <c r="O24" s="358">
        <v>0</v>
      </c>
      <c r="P24" s="328">
        <v>10000</v>
      </c>
      <c r="Q24" s="327">
        <f t="shared" si="0"/>
        <v>10000</v>
      </c>
      <c r="R24" s="130" t="s">
        <v>311</v>
      </c>
      <c r="S24" s="130">
        <v>0</v>
      </c>
      <c r="T24" s="321">
        <v>0</v>
      </c>
    </row>
    <row r="25" spans="2:20" ht="30.75" customHeight="1">
      <c r="B25" s="297" t="s">
        <v>300</v>
      </c>
      <c r="C25" s="301" t="s">
        <v>350</v>
      </c>
      <c r="D25" s="303" t="s">
        <v>302</v>
      </c>
      <c r="E25" s="126" t="s">
        <v>154</v>
      </c>
      <c r="F25" s="309" t="s">
        <v>303</v>
      </c>
      <c r="G25" s="308" t="s">
        <v>304</v>
      </c>
      <c r="H25" s="308" t="s">
        <v>305</v>
      </c>
      <c r="I25" s="127">
        <v>1</v>
      </c>
      <c r="J25" s="311" t="s">
        <v>353</v>
      </c>
      <c r="K25" s="132" t="s">
        <v>307</v>
      </c>
      <c r="L25" s="132" t="s">
        <v>352</v>
      </c>
      <c r="M25" s="132" t="s">
        <v>354</v>
      </c>
      <c r="N25" s="314" t="s">
        <v>355</v>
      </c>
      <c r="O25" s="358">
        <v>0</v>
      </c>
      <c r="P25" s="328">
        <v>6000</v>
      </c>
      <c r="Q25" s="327">
        <f t="shared" si="0"/>
        <v>6000</v>
      </c>
      <c r="R25" s="130" t="s">
        <v>311</v>
      </c>
      <c r="S25" s="130">
        <v>0</v>
      </c>
      <c r="T25" s="321">
        <v>0</v>
      </c>
    </row>
    <row r="26" spans="2:20" ht="30.75" customHeight="1">
      <c r="B26" s="297" t="s">
        <v>300</v>
      </c>
      <c r="C26" s="301" t="s">
        <v>356</v>
      </c>
      <c r="D26" s="303" t="s">
        <v>302</v>
      </c>
      <c r="E26" s="126" t="s">
        <v>154</v>
      </c>
      <c r="F26" s="309" t="s">
        <v>303</v>
      </c>
      <c r="G26" s="308" t="s">
        <v>304</v>
      </c>
      <c r="H26" s="308" t="s">
        <v>305</v>
      </c>
      <c r="I26" s="127">
        <v>1</v>
      </c>
      <c r="J26" s="311" t="s">
        <v>357</v>
      </c>
      <c r="K26" s="132" t="s">
        <v>307</v>
      </c>
      <c r="L26" s="132" t="s">
        <v>358</v>
      </c>
      <c r="M26" s="132" t="s">
        <v>359</v>
      </c>
      <c r="N26" s="314" t="s">
        <v>360</v>
      </c>
      <c r="O26" s="358">
        <v>0</v>
      </c>
      <c r="P26" s="328">
        <v>10000</v>
      </c>
      <c r="Q26" s="327">
        <f t="shared" si="0"/>
        <v>10000</v>
      </c>
      <c r="R26" s="130" t="s">
        <v>311</v>
      </c>
      <c r="S26" s="130">
        <v>0</v>
      </c>
      <c r="T26" s="321">
        <v>0</v>
      </c>
    </row>
    <row r="27" spans="2:20" ht="30.75" customHeight="1">
      <c r="B27" s="297" t="s">
        <v>300</v>
      </c>
      <c r="C27" s="301" t="s">
        <v>361</v>
      </c>
      <c r="D27" s="303" t="s">
        <v>302</v>
      </c>
      <c r="E27" s="126" t="s">
        <v>241</v>
      </c>
      <c r="F27" s="309" t="s">
        <v>303</v>
      </c>
      <c r="G27" s="308" t="s">
        <v>304</v>
      </c>
      <c r="H27" s="308" t="s">
        <v>305</v>
      </c>
      <c r="I27" s="127">
        <v>1</v>
      </c>
      <c r="J27" s="311" t="s">
        <v>362</v>
      </c>
      <c r="K27" s="132" t="s">
        <v>307</v>
      </c>
      <c r="L27" s="132" t="s">
        <v>363</v>
      </c>
      <c r="M27" s="132" t="s">
        <v>363</v>
      </c>
      <c r="N27" s="314" t="s">
        <v>363</v>
      </c>
      <c r="O27" s="358">
        <v>0</v>
      </c>
      <c r="P27" s="328">
        <v>3000</v>
      </c>
      <c r="Q27" s="327">
        <f t="shared" si="0"/>
        <v>3000</v>
      </c>
      <c r="R27" s="130" t="s">
        <v>311</v>
      </c>
      <c r="S27" s="130">
        <v>0</v>
      </c>
      <c r="T27" s="321">
        <v>0</v>
      </c>
    </row>
    <row r="28" spans="2:20" ht="30.75" customHeight="1">
      <c r="B28" s="297" t="s">
        <v>300</v>
      </c>
      <c r="C28" s="301" t="s">
        <v>361</v>
      </c>
      <c r="D28" s="303" t="s">
        <v>302</v>
      </c>
      <c r="E28" s="126" t="s">
        <v>241</v>
      </c>
      <c r="F28" s="309" t="s">
        <v>303</v>
      </c>
      <c r="G28" s="308" t="s">
        <v>304</v>
      </c>
      <c r="H28" s="308" t="s">
        <v>305</v>
      </c>
      <c r="I28" s="127">
        <v>1</v>
      </c>
      <c r="J28" s="311" t="s">
        <v>364</v>
      </c>
      <c r="K28" s="132" t="s">
        <v>307</v>
      </c>
      <c r="L28" s="132" t="s">
        <v>363</v>
      </c>
      <c r="M28" s="132" t="s">
        <v>365</v>
      </c>
      <c r="N28" s="314" t="s">
        <v>366</v>
      </c>
      <c r="O28" s="358">
        <v>0</v>
      </c>
      <c r="P28" s="328">
        <v>2000</v>
      </c>
      <c r="Q28" s="327">
        <f t="shared" si="0"/>
        <v>2000</v>
      </c>
      <c r="R28" s="130" t="s">
        <v>311</v>
      </c>
      <c r="S28" s="130">
        <v>0</v>
      </c>
      <c r="T28" s="321">
        <v>0</v>
      </c>
    </row>
    <row r="29" spans="2:20" ht="30.75" customHeight="1">
      <c r="B29" s="297" t="s">
        <v>300</v>
      </c>
      <c r="C29" s="301" t="s">
        <v>367</v>
      </c>
      <c r="D29" s="303" t="s">
        <v>302</v>
      </c>
      <c r="E29" s="126" t="s">
        <v>241</v>
      </c>
      <c r="F29" s="309" t="s">
        <v>303</v>
      </c>
      <c r="G29" s="308" t="s">
        <v>304</v>
      </c>
      <c r="H29" s="308" t="s">
        <v>305</v>
      </c>
      <c r="I29" s="127">
        <v>1</v>
      </c>
      <c r="J29" s="311" t="s">
        <v>368</v>
      </c>
      <c r="K29" s="132" t="s">
        <v>307</v>
      </c>
      <c r="L29" s="132" t="s">
        <v>363</v>
      </c>
      <c r="M29" s="132" t="s">
        <v>363</v>
      </c>
      <c r="N29" s="314" t="s">
        <v>369</v>
      </c>
      <c r="O29" s="358">
        <v>0</v>
      </c>
      <c r="P29" s="328">
        <v>4000</v>
      </c>
      <c r="Q29" s="327">
        <f t="shared" si="0"/>
        <v>4000</v>
      </c>
      <c r="R29" s="130" t="s">
        <v>311</v>
      </c>
      <c r="S29" s="130">
        <v>0</v>
      </c>
      <c r="T29" s="321">
        <v>0</v>
      </c>
    </row>
    <row r="30" spans="2:20" ht="30.75" customHeight="1">
      <c r="B30" s="297" t="s">
        <v>300</v>
      </c>
      <c r="C30" s="301" t="s">
        <v>370</v>
      </c>
      <c r="D30" s="303" t="s">
        <v>302</v>
      </c>
      <c r="E30" s="126" t="s">
        <v>238</v>
      </c>
      <c r="F30" s="309" t="s">
        <v>303</v>
      </c>
      <c r="G30" s="308" t="s">
        <v>304</v>
      </c>
      <c r="H30" s="308" t="s">
        <v>305</v>
      </c>
      <c r="I30" s="127">
        <v>1</v>
      </c>
      <c r="J30" s="311" t="s">
        <v>371</v>
      </c>
      <c r="K30" s="132" t="s">
        <v>307</v>
      </c>
      <c r="L30" s="132" t="s">
        <v>308</v>
      </c>
      <c r="M30" s="132" t="s">
        <v>372</v>
      </c>
      <c r="N30" s="314" t="s">
        <v>373</v>
      </c>
      <c r="O30" s="358">
        <v>0</v>
      </c>
      <c r="P30" s="328">
        <v>4000</v>
      </c>
      <c r="Q30" s="327">
        <f t="shared" si="0"/>
        <v>4000</v>
      </c>
      <c r="R30" s="130" t="s">
        <v>311</v>
      </c>
      <c r="S30" s="130">
        <v>0</v>
      </c>
      <c r="T30" s="321">
        <v>0</v>
      </c>
    </row>
    <row r="31" spans="2:20" ht="30.75" customHeight="1">
      <c r="B31" s="297" t="s">
        <v>300</v>
      </c>
      <c r="C31" s="301" t="s">
        <v>370</v>
      </c>
      <c r="D31" s="303" t="s">
        <v>302</v>
      </c>
      <c r="E31" s="126" t="s">
        <v>241</v>
      </c>
      <c r="F31" s="309" t="s">
        <v>303</v>
      </c>
      <c r="G31" s="308" t="s">
        <v>304</v>
      </c>
      <c r="H31" s="308" t="s">
        <v>305</v>
      </c>
      <c r="I31" s="127">
        <v>1</v>
      </c>
      <c r="J31" s="311" t="s">
        <v>374</v>
      </c>
      <c r="K31" s="132" t="s">
        <v>307</v>
      </c>
      <c r="L31" s="132" t="s">
        <v>363</v>
      </c>
      <c r="M31" s="132" t="s">
        <v>375</v>
      </c>
      <c r="N31" s="314" t="s">
        <v>376</v>
      </c>
      <c r="O31" s="358">
        <v>0</v>
      </c>
      <c r="P31" s="328">
        <v>2400</v>
      </c>
      <c r="Q31" s="327">
        <f t="shared" si="0"/>
        <v>2400</v>
      </c>
      <c r="R31" s="130" t="s">
        <v>311</v>
      </c>
      <c r="S31" s="130">
        <v>0</v>
      </c>
      <c r="T31" s="321">
        <v>0</v>
      </c>
    </row>
    <row r="32" spans="2:20" ht="30.75" customHeight="1">
      <c r="B32" s="297" t="s">
        <v>300</v>
      </c>
      <c r="C32" s="301" t="s">
        <v>377</v>
      </c>
      <c r="D32" s="303" t="s">
        <v>302</v>
      </c>
      <c r="E32" s="126" t="s">
        <v>154</v>
      </c>
      <c r="F32" s="309" t="s">
        <v>303</v>
      </c>
      <c r="G32" s="308" t="s">
        <v>304</v>
      </c>
      <c r="H32" s="308" t="s">
        <v>305</v>
      </c>
      <c r="I32" s="127">
        <v>1</v>
      </c>
      <c r="J32" s="311" t="s">
        <v>378</v>
      </c>
      <c r="K32" s="132" t="s">
        <v>307</v>
      </c>
      <c r="L32" s="132" t="s">
        <v>379</v>
      </c>
      <c r="M32" s="132" t="s">
        <v>379</v>
      </c>
      <c r="N32" s="314" t="s">
        <v>380</v>
      </c>
      <c r="O32" s="358">
        <v>0</v>
      </c>
      <c r="P32" s="328">
        <v>5000</v>
      </c>
      <c r="Q32" s="327">
        <f t="shared" si="0"/>
        <v>5000</v>
      </c>
      <c r="R32" s="130" t="s">
        <v>311</v>
      </c>
      <c r="S32" s="130">
        <v>0</v>
      </c>
      <c r="T32" s="321">
        <v>0</v>
      </c>
    </row>
    <row r="33" spans="2:20" ht="30.75" customHeight="1">
      <c r="B33" s="297" t="s">
        <v>300</v>
      </c>
      <c r="C33" s="301" t="s">
        <v>381</v>
      </c>
      <c r="D33" s="303" t="s">
        <v>302</v>
      </c>
      <c r="E33" s="126" t="s">
        <v>238</v>
      </c>
      <c r="F33" s="309" t="s">
        <v>303</v>
      </c>
      <c r="G33" s="308" t="s">
        <v>304</v>
      </c>
      <c r="H33" s="308" t="s">
        <v>305</v>
      </c>
      <c r="I33" s="127">
        <v>1</v>
      </c>
      <c r="J33" s="311" t="s">
        <v>382</v>
      </c>
      <c r="K33" s="132" t="s">
        <v>307</v>
      </c>
      <c r="L33" s="132" t="s">
        <v>308</v>
      </c>
      <c r="M33" s="132" t="s">
        <v>383</v>
      </c>
      <c r="N33" s="314" t="s">
        <v>384</v>
      </c>
      <c r="O33" s="358">
        <v>0</v>
      </c>
      <c r="P33" s="328">
        <v>1500</v>
      </c>
      <c r="Q33" s="327">
        <f t="shared" si="0"/>
        <v>1500</v>
      </c>
      <c r="R33" s="130" t="s">
        <v>311</v>
      </c>
      <c r="S33" s="130">
        <v>0</v>
      </c>
      <c r="T33" s="321">
        <v>0</v>
      </c>
    </row>
    <row r="34" spans="2:20" ht="30.75" customHeight="1">
      <c r="B34" s="297" t="s">
        <v>300</v>
      </c>
      <c r="C34" s="301" t="s">
        <v>381</v>
      </c>
      <c r="D34" s="303" t="s">
        <v>302</v>
      </c>
      <c r="E34" s="126" t="s">
        <v>154</v>
      </c>
      <c r="F34" s="309" t="s">
        <v>303</v>
      </c>
      <c r="G34" s="308" t="s">
        <v>304</v>
      </c>
      <c r="H34" s="308" t="s">
        <v>305</v>
      </c>
      <c r="I34" s="127">
        <v>1</v>
      </c>
      <c r="J34" s="311" t="s">
        <v>313</v>
      </c>
      <c r="K34" s="132" t="s">
        <v>307</v>
      </c>
      <c r="L34" s="132" t="s">
        <v>308</v>
      </c>
      <c r="M34" s="132" t="s">
        <v>309</v>
      </c>
      <c r="N34" s="314" t="s">
        <v>309</v>
      </c>
      <c r="O34" s="358">
        <v>0</v>
      </c>
      <c r="P34" s="328">
        <v>7000</v>
      </c>
      <c r="Q34" s="327">
        <f t="shared" si="0"/>
        <v>7000</v>
      </c>
      <c r="R34" s="130" t="s">
        <v>311</v>
      </c>
      <c r="S34" s="130">
        <v>0</v>
      </c>
      <c r="T34" s="321">
        <v>0</v>
      </c>
    </row>
    <row r="35" spans="2:20" ht="30.75" customHeight="1">
      <c r="B35" s="297" t="s">
        <v>300</v>
      </c>
      <c r="C35" s="300" t="s">
        <v>385</v>
      </c>
      <c r="D35" s="303" t="s">
        <v>386</v>
      </c>
      <c r="E35" s="126" t="s">
        <v>177</v>
      </c>
      <c r="F35" s="132" t="s">
        <v>303</v>
      </c>
      <c r="G35" s="308" t="s">
        <v>304</v>
      </c>
      <c r="H35" s="308" t="s">
        <v>305</v>
      </c>
      <c r="I35" s="127">
        <v>1</v>
      </c>
      <c r="J35" s="311" t="s">
        <v>387</v>
      </c>
      <c r="K35" s="132" t="s">
        <v>307</v>
      </c>
      <c r="L35" s="132" t="s">
        <v>308</v>
      </c>
      <c r="M35" s="132" t="s">
        <v>309</v>
      </c>
      <c r="N35" s="314" t="s">
        <v>388</v>
      </c>
      <c r="O35" s="358">
        <v>0</v>
      </c>
      <c r="P35" s="328">
        <v>20000</v>
      </c>
      <c r="Q35" s="327">
        <f t="shared" si="0"/>
        <v>20000</v>
      </c>
      <c r="R35" s="130" t="s">
        <v>311</v>
      </c>
      <c r="S35" s="130">
        <v>0</v>
      </c>
      <c r="T35" s="321">
        <v>0</v>
      </c>
    </row>
    <row r="36" spans="2:20" ht="30.75" customHeight="1">
      <c r="B36" s="297" t="s">
        <v>300</v>
      </c>
      <c r="C36" s="300" t="s">
        <v>361</v>
      </c>
      <c r="D36" s="303" t="s">
        <v>386</v>
      </c>
      <c r="E36" s="126" t="s">
        <v>177</v>
      </c>
      <c r="F36" s="132" t="s">
        <v>303</v>
      </c>
      <c r="G36" s="308" t="s">
        <v>304</v>
      </c>
      <c r="H36" s="308" t="s">
        <v>305</v>
      </c>
      <c r="I36" s="127">
        <v>1</v>
      </c>
      <c r="J36" s="311" t="s">
        <v>389</v>
      </c>
      <c r="K36" s="132" t="s">
        <v>307</v>
      </c>
      <c r="L36" s="132" t="s">
        <v>308</v>
      </c>
      <c r="M36" s="132" t="s">
        <v>309</v>
      </c>
      <c r="N36" s="314" t="s">
        <v>318</v>
      </c>
      <c r="O36" s="358">
        <v>0</v>
      </c>
      <c r="P36" s="328">
        <v>18000</v>
      </c>
      <c r="Q36" s="327">
        <f t="shared" si="0"/>
        <v>18000</v>
      </c>
      <c r="R36" s="130" t="s">
        <v>311</v>
      </c>
      <c r="S36" s="130">
        <v>0</v>
      </c>
      <c r="T36" s="321">
        <v>0</v>
      </c>
    </row>
    <row r="37" spans="2:20" ht="30.75" customHeight="1">
      <c r="B37" s="297" t="s">
        <v>300</v>
      </c>
      <c r="C37" s="300" t="s">
        <v>390</v>
      </c>
      <c r="D37" s="303" t="s">
        <v>386</v>
      </c>
      <c r="E37" s="126" t="s">
        <v>177</v>
      </c>
      <c r="F37" s="132" t="s">
        <v>303</v>
      </c>
      <c r="G37" s="308" t="s">
        <v>304</v>
      </c>
      <c r="H37" s="308" t="s">
        <v>305</v>
      </c>
      <c r="I37" s="127">
        <v>1</v>
      </c>
      <c r="J37" s="311" t="s">
        <v>391</v>
      </c>
      <c r="K37" s="132" t="s">
        <v>307</v>
      </c>
      <c r="L37" s="132" t="s">
        <v>308</v>
      </c>
      <c r="M37" s="132" t="s">
        <v>309</v>
      </c>
      <c r="N37" s="314" t="s">
        <v>325</v>
      </c>
      <c r="O37" s="358">
        <v>0</v>
      </c>
      <c r="P37" s="328">
        <v>8000</v>
      </c>
      <c r="Q37" s="327">
        <f t="shared" si="0"/>
        <v>8000</v>
      </c>
      <c r="R37" s="130" t="s">
        <v>311</v>
      </c>
      <c r="S37" s="130">
        <v>0</v>
      </c>
      <c r="T37" s="321">
        <v>0</v>
      </c>
    </row>
    <row r="38" spans="2:20" ht="30.75" customHeight="1">
      <c r="B38" s="297" t="s">
        <v>300</v>
      </c>
      <c r="C38" s="300" t="s">
        <v>381</v>
      </c>
      <c r="D38" s="303" t="s">
        <v>386</v>
      </c>
      <c r="E38" s="126" t="s">
        <v>177</v>
      </c>
      <c r="F38" s="132" t="s">
        <v>303</v>
      </c>
      <c r="G38" s="308" t="s">
        <v>304</v>
      </c>
      <c r="H38" s="308" t="s">
        <v>305</v>
      </c>
      <c r="I38" s="127">
        <v>1</v>
      </c>
      <c r="J38" s="311" t="s">
        <v>392</v>
      </c>
      <c r="K38" s="132" t="s">
        <v>307</v>
      </c>
      <c r="L38" s="132" t="s">
        <v>308</v>
      </c>
      <c r="M38" s="132" t="s">
        <v>309</v>
      </c>
      <c r="N38" s="314" t="s">
        <v>309</v>
      </c>
      <c r="O38" s="358">
        <v>0</v>
      </c>
      <c r="P38" s="328">
        <v>7000</v>
      </c>
      <c r="Q38" s="327">
        <f t="shared" si="0"/>
        <v>7000</v>
      </c>
      <c r="R38" s="130" t="s">
        <v>311</v>
      </c>
      <c r="S38" s="130">
        <v>0</v>
      </c>
      <c r="T38" s="321">
        <v>0</v>
      </c>
    </row>
    <row r="39" spans="2:20" ht="30.75" customHeight="1">
      <c r="B39" s="297" t="s">
        <v>300</v>
      </c>
      <c r="C39" s="300" t="s">
        <v>393</v>
      </c>
      <c r="D39" s="303" t="s">
        <v>386</v>
      </c>
      <c r="E39" s="126" t="s">
        <v>177</v>
      </c>
      <c r="F39" s="132" t="s">
        <v>303</v>
      </c>
      <c r="G39" s="308" t="s">
        <v>304</v>
      </c>
      <c r="H39" s="308" t="s">
        <v>305</v>
      </c>
      <c r="I39" s="127">
        <v>1</v>
      </c>
      <c r="J39" s="311" t="s">
        <v>394</v>
      </c>
      <c r="K39" s="132" t="s">
        <v>307</v>
      </c>
      <c r="L39" s="132" t="s">
        <v>308</v>
      </c>
      <c r="M39" s="132" t="s">
        <v>395</v>
      </c>
      <c r="N39" s="314" t="s">
        <v>396</v>
      </c>
      <c r="O39" s="358">
        <v>0</v>
      </c>
      <c r="P39" s="328">
        <v>15000</v>
      </c>
      <c r="Q39" s="327">
        <f t="shared" si="0"/>
        <v>15000</v>
      </c>
      <c r="R39" s="130" t="s">
        <v>311</v>
      </c>
      <c r="S39" s="130">
        <v>0</v>
      </c>
      <c r="T39" s="321">
        <v>0</v>
      </c>
    </row>
    <row r="40" spans="2:20" ht="30.75" customHeight="1">
      <c r="B40" s="297" t="s">
        <v>300</v>
      </c>
      <c r="C40" s="300" t="s">
        <v>397</v>
      </c>
      <c r="D40" s="303" t="s">
        <v>398</v>
      </c>
      <c r="E40" s="126" t="s">
        <v>154</v>
      </c>
      <c r="F40" s="132" t="s">
        <v>303</v>
      </c>
      <c r="G40" s="308" t="s">
        <v>304</v>
      </c>
      <c r="H40" s="308" t="s">
        <v>305</v>
      </c>
      <c r="I40" s="127">
        <v>1</v>
      </c>
      <c r="J40" s="311" t="s">
        <v>399</v>
      </c>
      <c r="K40" s="132" t="s">
        <v>307</v>
      </c>
      <c r="L40" s="132" t="s">
        <v>308</v>
      </c>
      <c r="M40" s="132" t="s">
        <v>309</v>
      </c>
      <c r="N40" s="314" t="s">
        <v>400</v>
      </c>
      <c r="O40" s="358">
        <v>0</v>
      </c>
      <c r="P40" s="328">
        <v>1100</v>
      </c>
      <c r="Q40" s="327">
        <f t="shared" si="0"/>
        <v>1100</v>
      </c>
      <c r="R40" s="130" t="s">
        <v>311</v>
      </c>
      <c r="S40" s="130">
        <v>0</v>
      </c>
      <c r="T40" s="321">
        <v>0</v>
      </c>
    </row>
    <row r="41" spans="2:20" ht="30.75" customHeight="1">
      <c r="B41" s="297" t="s">
        <v>300</v>
      </c>
      <c r="C41" s="300" t="s">
        <v>344</v>
      </c>
      <c r="D41" s="303" t="s">
        <v>398</v>
      </c>
      <c r="E41" s="126" t="s">
        <v>154</v>
      </c>
      <c r="F41" s="132" t="s">
        <v>303</v>
      </c>
      <c r="G41" s="308" t="s">
        <v>304</v>
      </c>
      <c r="H41" s="308" t="s">
        <v>305</v>
      </c>
      <c r="I41" s="127">
        <v>1</v>
      </c>
      <c r="J41" s="311" t="s">
        <v>399</v>
      </c>
      <c r="K41" s="132" t="s">
        <v>307</v>
      </c>
      <c r="L41" s="132" t="s">
        <v>308</v>
      </c>
      <c r="M41" s="132" t="s">
        <v>309</v>
      </c>
      <c r="N41" s="314" t="s">
        <v>400</v>
      </c>
      <c r="O41" s="358">
        <v>0</v>
      </c>
      <c r="P41" s="328">
        <v>1000</v>
      </c>
      <c r="Q41" s="327">
        <f t="shared" si="0"/>
        <v>1000</v>
      </c>
      <c r="R41" s="130" t="s">
        <v>311</v>
      </c>
      <c r="S41" s="130">
        <v>0</v>
      </c>
      <c r="T41" s="321">
        <v>0</v>
      </c>
    </row>
    <row r="42" spans="2:20" ht="30.75" customHeight="1">
      <c r="B42" s="297" t="s">
        <v>300</v>
      </c>
      <c r="C42" s="300" t="s">
        <v>350</v>
      </c>
      <c r="D42" s="303" t="s">
        <v>398</v>
      </c>
      <c r="E42" s="126" t="s">
        <v>154</v>
      </c>
      <c r="F42" s="132" t="s">
        <v>303</v>
      </c>
      <c r="G42" s="308" t="s">
        <v>304</v>
      </c>
      <c r="H42" s="308" t="s">
        <v>305</v>
      </c>
      <c r="I42" s="127">
        <v>1</v>
      </c>
      <c r="J42" s="311" t="s">
        <v>401</v>
      </c>
      <c r="K42" s="132" t="s">
        <v>307</v>
      </c>
      <c r="L42" s="132" t="s">
        <v>308</v>
      </c>
      <c r="M42" s="132" t="s">
        <v>309</v>
      </c>
      <c r="N42" s="314" t="s">
        <v>334</v>
      </c>
      <c r="O42" s="358">
        <v>0</v>
      </c>
      <c r="P42" s="328">
        <v>600</v>
      </c>
      <c r="Q42" s="327">
        <f t="shared" si="0"/>
        <v>600</v>
      </c>
      <c r="R42" s="130" t="s">
        <v>311</v>
      </c>
      <c r="S42" s="130">
        <v>0</v>
      </c>
      <c r="T42" s="321">
        <v>0</v>
      </c>
    </row>
    <row r="43" spans="2:20" ht="30.75" customHeight="1">
      <c r="B43" s="297" t="s">
        <v>300</v>
      </c>
      <c r="C43" s="300" t="s">
        <v>385</v>
      </c>
      <c r="D43" s="303" t="s">
        <v>398</v>
      </c>
      <c r="E43" s="126" t="s">
        <v>154</v>
      </c>
      <c r="F43" s="132" t="s">
        <v>303</v>
      </c>
      <c r="G43" s="308" t="s">
        <v>304</v>
      </c>
      <c r="H43" s="308" t="s">
        <v>305</v>
      </c>
      <c r="I43" s="127">
        <v>1</v>
      </c>
      <c r="J43" s="311" t="s">
        <v>401</v>
      </c>
      <c r="K43" s="132" t="s">
        <v>307</v>
      </c>
      <c r="L43" s="132" t="s">
        <v>308</v>
      </c>
      <c r="M43" s="132" t="s">
        <v>309</v>
      </c>
      <c r="N43" s="314" t="s">
        <v>334</v>
      </c>
      <c r="O43" s="358">
        <v>0</v>
      </c>
      <c r="P43" s="328">
        <v>800</v>
      </c>
      <c r="Q43" s="327">
        <f t="shared" si="0"/>
        <v>800</v>
      </c>
      <c r="R43" s="130" t="s">
        <v>311</v>
      </c>
      <c r="S43" s="130">
        <v>0</v>
      </c>
      <c r="T43" s="321">
        <v>0</v>
      </c>
    </row>
    <row r="44" spans="2:20" ht="30.75" customHeight="1">
      <c r="B44" s="297" t="s">
        <v>300</v>
      </c>
      <c r="C44" s="300" t="s">
        <v>370</v>
      </c>
      <c r="D44" s="303" t="s">
        <v>402</v>
      </c>
      <c r="E44" s="126" t="s">
        <v>154</v>
      </c>
      <c r="F44" s="132" t="s">
        <v>303</v>
      </c>
      <c r="G44" s="308" t="s">
        <v>304</v>
      </c>
      <c r="H44" s="308" t="s">
        <v>305</v>
      </c>
      <c r="I44" s="127">
        <v>1</v>
      </c>
      <c r="J44" s="311" t="s">
        <v>403</v>
      </c>
      <c r="K44" s="132" t="s">
        <v>307</v>
      </c>
      <c r="L44" s="132" t="s">
        <v>308</v>
      </c>
      <c r="M44" s="132" t="s">
        <v>309</v>
      </c>
      <c r="N44" s="314" t="s">
        <v>316</v>
      </c>
      <c r="O44" s="358">
        <v>0</v>
      </c>
      <c r="P44" s="328">
        <v>200</v>
      </c>
      <c r="Q44" s="327">
        <f t="shared" si="0"/>
        <v>200</v>
      </c>
      <c r="R44" s="130" t="s">
        <v>311</v>
      </c>
      <c r="S44" s="130">
        <v>0</v>
      </c>
      <c r="T44" s="321">
        <v>0</v>
      </c>
    </row>
    <row r="45" spans="2:20" ht="30.75" customHeight="1">
      <c r="B45" s="297" t="s">
        <v>300</v>
      </c>
      <c r="C45" s="300" t="s">
        <v>390</v>
      </c>
      <c r="D45" s="303" t="s">
        <v>402</v>
      </c>
      <c r="E45" s="126" t="s">
        <v>154</v>
      </c>
      <c r="F45" s="132" t="s">
        <v>303</v>
      </c>
      <c r="G45" s="308" t="s">
        <v>304</v>
      </c>
      <c r="H45" s="308" t="s">
        <v>305</v>
      </c>
      <c r="I45" s="127">
        <v>1</v>
      </c>
      <c r="J45" s="311" t="s">
        <v>404</v>
      </c>
      <c r="K45" s="132" t="s">
        <v>307</v>
      </c>
      <c r="L45" s="132" t="s">
        <v>308</v>
      </c>
      <c r="M45" s="132" t="s">
        <v>309</v>
      </c>
      <c r="N45" s="314" t="s">
        <v>321</v>
      </c>
      <c r="O45" s="358">
        <v>0</v>
      </c>
      <c r="P45" s="328">
        <v>300</v>
      </c>
      <c r="Q45" s="327">
        <f t="shared" si="0"/>
        <v>300</v>
      </c>
      <c r="R45" s="130" t="s">
        <v>311</v>
      </c>
      <c r="S45" s="130">
        <v>0</v>
      </c>
      <c r="T45" s="321">
        <v>0</v>
      </c>
    </row>
    <row r="46" spans="2:20" ht="30.75" customHeight="1">
      <c r="B46" s="297" t="s">
        <v>300</v>
      </c>
      <c r="C46" s="300" t="s">
        <v>405</v>
      </c>
      <c r="D46" s="303" t="s">
        <v>402</v>
      </c>
      <c r="E46" s="126" t="s">
        <v>154</v>
      </c>
      <c r="F46" s="132" t="s">
        <v>303</v>
      </c>
      <c r="G46" s="308" t="s">
        <v>304</v>
      </c>
      <c r="H46" s="308" t="s">
        <v>305</v>
      </c>
      <c r="I46" s="127">
        <v>1</v>
      </c>
      <c r="J46" s="311" t="s">
        <v>406</v>
      </c>
      <c r="K46" s="132" t="s">
        <v>307</v>
      </c>
      <c r="L46" s="132" t="s">
        <v>308</v>
      </c>
      <c r="M46" s="132" t="s">
        <v>309</v>
      </c>
      <c r="N46" s="314" t="s">
        <v>407</v>
      </c>
      <c r="O46" s="358">
        <v>0</v>
      </c>
      <c r="P46" s="328">
        <v>200</v>
      </c>
      <c r="Q46" s="327">
        <f t="shared" si="0"/>
        <v>200</v>
      </c>
      <c r="R46" s="130" t="s">
        <v>311</v>
      </c>
      <c r="S46" s="130">
        <v>0</v>
      </c>
      <c r="T46" s="321">
        <v>0</v>
      </c>
    </row>
    <row r="47" spans="2:20" ht="30.75" customHeight="1">
      <c r="B47" s="297" t="s">
        <v>300</v>
      </c>
      <c r="C47" s="300" t="s">
        <v>381</v>
      </c>
      <c r="D47" s="303" t="s">
        <v>402</v>
      </c>
      <c r="E47" s="126" t="s">
        <v>154</v>
      </c>
      <c r="F47" s="132" t="s">
        <v>303</v>
      </c>
      <c r="G47" s="308" t="s">
        <v>304</v>
      </c>
      <c r="H47" s="308" t="s">
        <v>305</v>
      </c>
      <c r="I47" s="127">
        <v>1</v>
      </c>
      <c r="J47" s="311" t="s">
        <v>408</v>
      </c>
      <c r="K47" s="132" t="s">
        <v>307</v>
      </c>
      <c r="L47" s="132" t="s">
        <v>308</v>
      </c>
      <c r="M47" s="132" t="s">
        <v>309</v>
      </c>
      <c r="N47" s="314" t="s">
        <v>328</v>
      </c>
      <c r="O47" s="358">
        <v>0</v>
      </c>
      <c r="P47" s="328">
        <v>100</v>
      </c>
      <c r="Q47" s="327">
        <f t="shared" si="0"/>
        <v>100</v>
      </c>
      <c r="R47" s="130" t="s">
        <v>311</v>
      </c>
      <c r="S47" s="130">
        <v>0</v>
      </c>
      <c r="T47" s="321">
        <v>0</v>
      </c>
    </row>
    <row r="48" spans="2:20" ht="30.75" customHeight="1">
      <c r="B48" s="297" t="s">
        <v>300</v>
      </c>
      <c r="C48" s="300" t="s">
        <v>409</v>
      </c>
      <c r="D48" s="303" t="s">
        <v>402</v>
      </c>
      <c r="E48" s="126" t="s">
        <v>154</v>
      </c>
      <c r="F48" s="132" t="s">
        <v>303</v>
      </c>
      <c r="G48" s="308" t="s">
        <v>304</v>
      </c>
      <c r="H48" s="308" t="s">
        <v>305</v>
      </c>
      <c r="I48" s="127">
        <v>1</v>
      </c>
      <c r="J48" s="311" t="s">
        <v>410</v>
      </c>
      <c r="K48" s="132" t="s">
        <v>307</v>
      </c>
      <c r="L48" s="132" t="s">
        <v>308</v>
      </c>
      <c r="M48" s="132" t="s">
        <v>309</v>
      </c>
      <c r="N48" s="314" t="s">
        <v>336</v>
      </c>
      <c r="O48" s="358">
        <v>0</v>
      </c>
      <c r="P48" s="328">
        <v>220</v>
      </c>
      <c r="Q48" s="327">
        <f t="shared" si="0"/>
        <v>220</v>
      </c>
      <c r="R48" s="130" t="s">
        <v>311</v>
      </c>
      <c r="S48" s="130">
        <v>0</v>
      </c>
      <c r="T48" s="321">
        <v>0</v>
      </c>
    </row>
    <row r="49" spans="2:20" ht="30.75" customHeight="1">
      <c r="B49" s="297" t="s">
        <v>300</v>
      </c>
      <c r="C49" s="300" t="s">
        <v>411</v>
      </c>
      <c r="D49" s="303" t="s">
        <v>412</v>
      </c>
      <c r="E49" s="126" t="s">
        <v>154</v>
      </c>
      <c r="F49" s="132" t="s">
        <v>303</v>
      </c>
      <c r="G49" s="308" t="s">
        <v>304</v>
      </c>
      <c r="H49" s="308" t="s">
        <v>305</v>
      </c>
      <c r="I49" s="127">
        <v>1</v>
      </c>
      <c r="J49" s="311" t="s">
        <v>413</v>
      </c>
      <c r="K49" s="132" t="s">
        <v>307</v>
      </c>
      <c r="L49" s="132" t="s">
        <v>339</v>
      </c>
      <c r="M49" s="132" t="s">
        <v>339</v>
      </c>
      <c r="N49" s="314" t="s">
        <v>339</v>
      </c>
      <c r="O49" s="358">
        <v>0</v>
      </c>
      <c r="P49" s="328">
        <v>2000</v>
      </c>
      <c r="Q49" s="327">
        <f t="shared" si="0"/>
        <v>2000</v>
      </c>
      <c r="R49" s="130" t="s">
        <v>311</v>
      </c>
      <c r="S49" s="130">
        <v>0</v>
      </c>
      <c r="T49" s="321">
        <v>0</v>
      </c>
    </row>
    <row r="50" spans="2:20" ht="30.75" customHeight="1">
      <c r="B50" s="297" t="s">
        <v>300</v>
      </c>
      <c r="C50" s="300" t="s">
        <v>344</v>
      </c>
      <c r="D50" s="303" t="s">
        <v>412</v>
      </c>
      <c r="E50" s="126" t="s">
        <v>154</v>
      </c>
      <c r="F50" s="132" t="s">
        <v>303</v>
      </c>
      <c r="G50" s="308" t="s">
        <v>304</v>
      </c>
      <c r="H50" s="308" t="s">
        <v>305</v>
      </c>
      <c r="I50" s="127">
        <v>1</v>
      </c>
      <c r="J50" s="311" t="s">
        <v>414</v>
      </c>
      <c r="K50" s="132" t="s">
        <v>307</v>
      </c>
      <c r="L50" s="132" t="s">
        <v>352</v>
      </c>
      <c r="M50" s="132" t="s">
        <v>352</v>
      </c>
      <c r="N50" s="314" t="s">
        <v>352</v>
      </c>
      <c r="O50" s="358">
        <v>0</v>
      </c>
      <c r="P50" s="328">
        <v>3000</v>
      </c>
      <c r="Q50" s="327">
        <f t="shared" si="0"/>
        <v>3000</v>
      </c>
      <c r="R50" s="130" t="s">
        <v>311</v>
      </c>
      <c r="S50" s="130">
        <v>0</v>
      </c>
      <c r="T50" s="321">
        <v>0</v>
      </c>
    </row>
    <row r="51" spans="2:20" ht="30.75" customHeight="1">
      <c r="B51" s="297" t="s">
        <v>300</v>
      </c>
      <c r="C51" s="300" t="s">
        <v>385</v>
      </c>
      <c r="D51" s="303" t="s">
        <v>412</v>
      </c>
      <c r="E51" s="126" t="s">
        <v>154</v>
      </c>
      <c r="F51" s="132" t="s">
        <v>303</v>
      </c>
      <c r="G51" s="308" t="s">
        <v>304</v>
      </c>
      <c r="H51" s="308" t="s">
        <v>305</v>
      </c>
      <c r="I51" s="127">
        <v>1</v>
      </c>
      <c r="J51" s="311" t="s">
        <v>415</v>
      </c>
      <c r="K51" s="132" t="s">
        <v>307</v>
      </c>
      <c r="L51" s="132" t="s">
        <v>308</v>
      </c>
      <c r="M51" s="132" t="s">
        <v>309</v>
      </c>
      <c r="N51" s="314" t="s">
        <v>416</v>
      </c>
      <c r="O51" s="358">
        <v>0</v>
      </c>
      <c r="P51" s="328">
        <v>700</v>
      </c>
      <c r="Q51" s="327">
        <f t="shared" si="0"/>
        <v>700</v>
      </c>
      <c r="R51" s="130" t="s">
        <v>311</v>
      </c>
      <c r="S51" s="130">
        <v>0</v>
      </c>
      <c r="T51" s="321">
        <v>0</v>
      </c>
    </row>
    <row r="52" spans="2:20" ht="30.75" customHeight="1">
      <c r="B52" s="297" t="s">
        <v>300</v>
      </c>
      <c r="C52" s="300" t="s">
        <v>417</v>
      </c>
      <c r="D52" s="303" t="s">
        <v>412</v>
      </c>
      <c r="E52" s="126" t="s">
        <v>154</v>
      </c>
      <c r="F52" s="132" t="s">
        <v>303</v>
      </c>
      <c r="G52" s="308" t="s">
        <v>304</v>
      </c>
      <c r="H52" s="308" t="s">
        <v>305</v>
      </c>
      <c r="I52" s="127">
        <v>1</v>
      </c>
      <c r="J52" s="311" t="s">
        <v>418</v>
      </c>
      <c r="K52" s="132" t="s">
        <v>307</v>
      </c>
      <c r="L52" s="132" t="s">
        <v>308</v>
      </c>
      <c r="M52" s="132" t="s">
        <v>309</v>
      </c>
      <c r="N52" s="314" t="s">
        <v>316</v>
      </c>
      <c r="O52" s="358">
        <v>0</v>
      </c>
      <c r="P52" s="328">
        <v>700</v>
      </c>
      <c r="Q52" s="327">
        <f t="shared" si="0"/>
        <v>700</v>
      </c>
      <c r="R52" s="130" t="s">
        <v>311</v>
      </c>
      <c r="S52" s="130">
        <v>0</v>
      </c>
      <c r="T52" s="321">
        <v>0</v>
      </c>
    </row>
    <row r="53" spans="2:20" ht="30.75" customHeight="1">
      <c r="B53" s="297" t="s">
        <v>300</v>
      </c>
      <c r="C53" s="300" t="s">
        <v>356</v>
      </c>
      <c r="D53" s="303" t="s">
        <v>419</v>
      </c>
      <c r="E53" s="126" t="s">
        <v>154</v>
      </c>
      <c r="F53" s="132" t="s">
        <v>303</v>
      </c>
      <c r="G53" s="308" t="s">
        <v>304</v>
      </c>
      <c r="H53" s="308" t="s">
        <v>305</v>
      </c>
      <c r="I53" s="127">
        <v>1</v>
      </c>
      <c r="J53" s="311" t="s">
        <v>420</v>
      </c>
      <c r="K53" s="132" t="s">
        <v>307</v>
      </c>
      <c r="L53" s="132" t="s">
        <v>308</v>
      </c>
      <c r="M53" s="132" t="s">
        <v>309</v>
      </c>
      <c r="N53" s="314" t="s">
        <v>416</v>
      </c>
      <c r="O53" s="358">
        <v>0</v>
      </c>
      <c r="P53" s="328">
        <v>400</v>
      </c>
      <c r="Q53" s="327">
        <f t="shared" si="0"/>
        <v>400</v>
      </c>
      <c r="R53" s="130" t="s">
        <v>311</v>
      </c>
      <c r="S53" s="130">
        <v>0</v>
      </c>
      <c r="T53" s="321">
        <v>0</v>
      </c>
    </row>
    <row r="54" spans="2:20" ht="30.75" customHeight="1">
      <c r="B54" s="297" t="s">
        <v>300</v>
      </c>
      <c r="C54" s="300" t="s">
        <v>421</v>
      </c>
      <c r="D54" s="303" t="s">
        <v>419</v>
      </c>
      <c r="E54" s="126" t="s">
        <v>154</v>
      </c>
      <c r="F54" s="132" t="s">
        <v>303</v>
      </c>
      <c r="G54" s="308" t="s">
        <v>304</v>
      </c>
      <c r="H54" s="308" t="s">
        <v>305</v>
      </c>
      <c r="I54" s="127">
        <v>1</v>
      </c>
      <c r="J54" s="311" t="s">
        <v>422</v>
      </c>
      <c r="K54" s="132" t="s">
        <v>307</v>
      </c>
      <c r="L54" s="132" t="s">
        <v>308</v>
      </c>
      <c r="M54" s="132" t="s">
        <v>309</v>
      </c>
      <c r="N54" s="314" t="s">
        <v>325</v>
      </c>
      <c r="O54" s="358">
        <v>0</v>
      </c>
      <c r="P54" s="328">
        <v>230</v>
      </c>
      <c r="Q54" s="327">
        <f t="shared" si="0"/>
        <v>230</v>
      </c>
      <c r="R54" s="130" t="s">
        <v>311</v>
      </c>
      <c r="S54" s="130">
        <v>0</v>
      </c>
      <c r="T54" s="321">
        <v>0</v>
      </c>
    </row>
    <row r="55" spans="2:20" ht="30.75" customHeight="1">
      <c r="B55" s="297" t="s">
        <v>300</v>
      </c>
      <c r="C55" s="300" t="s">
        <v>361</v>
      </c>
      <c r="D55" s="303" t="s">
        <v>419</v>
      </c>
      <c r="E55" s="126" t="s">
        <v>154</v>
      </c>
      <c r="F55" s="132" t="s">
        <v>303</v>
      </c>
      <c r="G55" s="308" t="s">
        <v>304</v>
      </c>
      <c r="H55" s="308" t="s">
        <v>305</v>
      </c>
      <c r="I55" s="127">
        <v>1</v>
      </c>
      <c r="J55" s="311" t="s">
        <v>423</v>
      </c>
      <c r="K55" s="132" t="s">
        <v>307</v>
      </c>
      <c r="L55" s="132" t="s">
        <v>308</v>
      </c>
      <c r="M55" s="132" t="s">
        <v>309</v>
      </c>
      <c r="N55" s="314" t="s">
        <v>424</v>
      </c>
      <c r="O55" s="358">
        <v>0</v>
      </c>
      <c r="P55" s="328">
        <v>180</v>
      </c>
      <c r="Q55" s="327">
        <f t="shared" si="0"/>
        <v>180</v>
      </c>
      <c r="R55" s="130" t="s">
        <v>311</v>
      </c>
      <c r="S55" s="130">
        <v>0</v>
      </c>
      <c r="T55" s="321">
        <v>0</v>
      </c>
    </row>
    <row r="56" spans="2:20" ht="30.75" customHeight="1">
      <c r="B56" s="297" t="s">
        <v>300</v>
      </c>
      <c r="C56" s="300" t="s">
        <v>370</v>
      </c>
      <c r="D56" s="303" t="s">
        <v>419</v>
      </c>
      <c r="E56" s="126" t="s">
        <v>241</v>
      </c>
      <c r="F56" s="132" t="s">
        <v>303</v>
      </c>
      <c r="G56" s="308" t="s">
        <v>304</v>
      </c>
      <c r="H56" s="308" t="s">
        <v>305</v>
      </c>
      <c r="I56" s="127">
        <v>1</v>
      </c>
      <c r="J56" s="311" t="s">
        <v>425</v>
      </c>
      <c r="K56" s="132" t="s">
        <v>307</v>
      </c>
      <c r="L56" s="132" t="s">
        <v>363</v>
      </c>
      <c r="M56" s="132" t="s">
        <v>363</v>
      </c>
      <c r="N56" s="314" t="s">
        <v>369</v>
      </c>
      <c r="O56" s="358">
        <v>0</v>
      </c>
      <c r="P56" s="328">
        <v>125</v>
      </c>
      <c r="Q56" s="327">
        <f t="shared" si="0"/>
        <v>125</v>
      </c>
      <c r="R56" s="130" t="s">
        <v>311</v>
      </c>
      <c r="S56" s="130">
        <v>0</v>
      </c>
      <c r="T56" s="321">
        <v>0</v>
      </c>
    </row>
    <row r="57" spans="2:20" ht="30.75" customHeight="1">
      <c r="B57" s="297" t="s">
        <v>300</v>
      </c>
      <c r="C57" s="300" t="s">
        <v>390</v>
      </c>
      <c r="D57" s="303" t="s">
        <v>419</v>
      </c>
      <c r="E57" s="126" t="s">
        <v>154</v>
      </c>
      <c r="F57" s="132" t="s">
        <v>303</v>
      </c>
      <c r="G57" s="308" t="s">
        <v>304</v>
      </c>
      <c r="H57" s="308" t="s">
        <v>305</v>
      </c>
      <c r="I57" s="127">
        <v>1</v>
      </c>
      <c r="J57" s="311" t="s">
        <v>426</v>
      </c>
      <c r="K57" s="132" t="s">
        <v>307</v>
      </c>
      <c r="L57" s="132" t="s">
        <v>308</v>
      </c>
      <c r="M57" s="132" t="s">
        <v>309</v>
      </c>
      <c r="N57" s="314" t="s">
        <v>318</v>
      </c>
      <c r="O57" s="358">
        <v>0</v>
      </c>
      <c r="P57" s="328">
        <v>225</v>
      </c>
      <c r="Q57" s="327">
        <f t="shared" si="0"/>
        <v>225</v>
      </c>
      <c r="R57" s="130" t="s">
        <v>311</v>
      </c>
      <c r="S57" s="130">
        <v>0</v>
      </c>
      <c r="T57" s="321">
        <v>0</v>
      </c>
    </row>
    <row r="58" spans="2:20" ht="30.75" customHeight="1">
      <c r="B58" s="297" t="s">
        <v>300</v>
      </c>
      <c r="C58" s="300" t="s">
        <v>377</v>
      </c>
      <c r="D58" s="303" t="s">
        <v>419</v>
      </c>
      <c r="E58" s="126" t="s">
        <v>154</v>
      </c>
      <c r="F58" s="132" t="s">
        <v>303</v>
      </c>
      <c r="G58" s="308" t="s">
        <v>304</v>
      </c>
      <c r="H58" s="308" t="s">
        <v>305</v>
      </c>
      <c r="I58" s="127">
        <v>1</v>
      </c>
      <c r="J58" s="311" t="s">
        <v>427</v>
      </c>
      <c r="K58" s="132" t="s">
        <v>307</v>
      </c>
      <c r="L58" s="132" t="s">
        <v>308</v>
      </c>
      <c r="M58" s="132" t="s">
        <v>309</v>
      </c>
      <c r="N58" s="314" t="s">
        <v>428</v>
      </c>
      <c r="O58" s="358">
        <v>0</v>
      </c>
      <c r="P58" s="328">
        <v>296</v>
      </c>
      <c r="Q58" s="327">
        <f t="shared" si="0"/>
        <v>296</v>
      </c>
      <c r="R58" s="130" t="s">
        <v>311</v>
      </c>
      <c r="S58" s="130">
        <v>0</v>
      </c>
      <c r="T58" s="321">
        <v>0</v>
      </c>
    </row>
    <row r="59" spans="2:20" ht="30.75" customHeight="1">
      <c r="B59" s="297" t="s">
        <v>300</v>
      </c>
      <c r="C59" s="300" t="s">
        <v>405</v>
      </c>
      <c r="D59" s="303" t="s">
        <v>419</v>
      </c>
      <c r="E59" s="126" t="s">
        <v>154</v>
      </c>
      <c r="F59" s="132" t="s">
        <v>303</v>
      </c>
      <c r="G59" s="308" t="s">
        <v>304</v>
      </c>
      <c r="H59" s="308" t="s">
        <v>305</v>
      </c>
      <c r="I59" s="127">
        <v>1</v>
      </c>
      <c r="J59" s="311" t="s">
        <v>429</v>
      </c>
      <c r="K59" s="132" t="s">
        <v>307</v>
      </c>
      <c r="L59" s="132" t="s">
        <v>308</v>
      </c>
      <c r="M59" s="132" t="s">
        <v>309</v>
      </c>
      <c r="N59" s="314" t="s">
        <v>321</v>
      </c>
      <c r="O59" s="358">
        <v>0</v>
      </c>
      <c r="P59" s="328">
        <v>280</v>
      </c>
      <c r="Q59" s="327">
        <f t="shared" si="0"/>
        <v>280</v>
      </c>
      <c r="R59" s="130" t="s">
        <v>311</v>
      </c>
      <c r="S59" s="130">
        <v>0</v>
      </c>
      <c r="T59" s="321">
        <v>0</v>
      </c>
    </row>
    <row r="60" spans="2:20" ht="30.75" customHeight="1">
      <c r="B60" s="297" t="s">
        <v>300</v>
      </c>
      <c r="C60" s="300" t="s">
        <v>347</v>
      </c>
      <c r="D60" s="303" t="s">
        <v>430</v>
      </c>
      <c r="E60" s="126" t="s">
        <v>154</v>
      </c>
      <c r="F60" s="132" t="s">
        <v>303</v>
      </c>
      <c r="G60" s="308" t="s">
        <v>304</v>
      </c>
      <c r="H60" s="308" t="s">
        <v>305</v>
      </c>
      <c r="I60" s="127">
        <v>1</v>
      </c>
      <c r="J60" s="311" t="s">
        <v>431</v>
      </c>
      <c r="K60" s="132" t="s">
        <v>307</v>
      </c>
      <c r="L60" s="132" t="s">
        <v>308</v>
      </c>
      <c r="M60" s="132" t="s">
        <v>309</v>
      </c>
      <c r="N60" s="314" t="s">
        <v>318</v>
      </c>
      <c r="O60" s="358">
        <v>0</v>
      </c>
      <c r="P60" s="328">
        <v>1600</v>
      </c>
      <c r="Q60" s="327">
        <f t="shared" si="0"/>
        <v>1600</v>
      </c>
      <c r="R60" s="130" t="s">
        <v>311</v>
      </c>
      <c r="S60" s="130">
        <v>0</v>
      </c>
      <c r="T60" s="321">
        <v>0</v>
      </c>
    </row>
    <row r="61" spans="2:20" ht="30.75" customHeight="1">
      <c r="B61" s="297" t="s">
        <v>300</v>
      </c>
      <c r="C61" s="300" t="s">
        <v>432</v>
      </c>
      <c r="D61" s="303" t="s">
        <v>430</v>
      </c>
      <c r="E61" s="126" t="s">
        <v>241</v>
      </c>
      <c r="F61" s="132" t="s">
        <v>303</v>
      </c>
      <c r="G61" s="308" t="s">
        <v>304</v>
      </c>
      <c r="H61" s="308" t="s">
        <v>305</v>
      </c>
      <c r="I61" s="127">
        <v>1</v>
      </c>
      <c r="J61" s="311" t="s">
        <v>433</v>
      </c>
      <c r="K61" s="132" t="s">
        <v>307</v>
      </c>
      <c r="L61" s="132" t="s">
        <v>363</v>
      </c>
      <c r="M61" s="132" t="s">
        <v>375</v>
      </c>
      <c r="N61" s="314" t="s">
        <v>376</v>
      </c>
      <c r="O61" s="358">
        <v>0</v>
      </c>
      <c r="P61" s="328">
        <v>1500</v>
      </c>
      <c r="Q61" s="327">
        <f t="shared" si="0"/>
        <v>1500</v>
      </c>
      <c r="R61" s="130" t="s">
        <v>311</v>
      </c>
      <c r="S61" s="130">
        <v>0</v>
      </c>
      <c r="T61" s="321">
        <v>0</v>
      </c>
    </row>
    <row r="62" spans="2:20" ht="30.75" customHeight="1">
      <c r="B62" s="297" t="s">
        <v>300</v>
      </c>
      <c r="C62" s="300" t="s">
        <v>350</v>
      </c>
      <c r="D62" s="303" t="s">
        <v>430</v>
      </c>
      <c r="E62" s="126" t="s">
        <v>154</v>
      </c>
      <c r="F62" s="132" t="s">
        <v>303</v>
      </c>
      <c r="G62" s="308" t="s">
        <v>304</v>
      </c>
      <c r="H62" s="308" t="s">
        <v>305</v>
      </c>
      <c r="I62" s="127">
        <v>1</v>
      </c>
      <c r="J62" s="311" t="s">
        <v>434</v>
      </c>
      <c r="K62" s="132" t="s">
        <v>307</v>
      </c>
      <c r="L62" s="132" t="s">
        <v>308</v>
      </c>
      <c r="M62" s="132" t="s">
        <v>309</v>
      </c>
      <c r="N62" s="314" t="s">
        <v>316</v>
      </c>
      <c r="O62" s="358">
        <v>0</v>
      </c>
      <c r="P62" s="328">
        <v>390</v>
      </c>
      <c r="Q62" s="327">
        <f t="shared" si="0"/>
        <v>390</v>
      </c>
      <c r="R62" s="130" t="s">
        <v>311</v>
      </c>
      <c r="S62" s="130">
        <v>0</v>
      </c>
      <c r="T62" s="321">
        <v>0</v>
      </c>
    </row>
    <row r="63" spans="2:20" ht="30.75" customHeight="1">
      <c r="B63" s="297" t="s">
        <v>300</v>
      </c>
      <c r="C63" s="300" t="s">
        <v>385</v>
      </c>
      <c r="D63" s="303" t="s">
        <v>430</v>
      </c>
      <c r="E63" s="126" t="s">
        <v>238</v>
      </c>
      <c r="F63" s="132" t="s">
        <v>303</v>
      </c>
      <c r="G63" s="308" t="s">
        <v>304</v>
      </c>
      <c r="H63" s="308" t="s">
        <v>305</v>
      </c>
      <c r="I63" s="127">
        <v>1</v>
      </c>
      <c r="J63" s="311" t="s">
        <v>435</v>
      </c>
      <c r="K63" s="132" t="s">
        <v>307</v>
      </c>
      <c r="L63" s="132" t="s">
        <v>308</v>
      </c>
      <c r="M63" s="132" t="s">
        <v>330</v>
      </c>
      <c r="N63" s="314" t="s">
        <v>436</v>
      </c>
      <c r="O63" s="358">
        <v>0</v>
      </c>
      <c r="P63" s="328">
        <v>670</v>
      </c>
      <c r="Q63" s="327">
        <f t="shared" si="0"/>
        <v>670</v>
      </c>
      <c r="R63" s="130" t="s">
        <v>311</v>
      </c>
      <c r="S63" s="130">
        <v>0</v>
      </c>
      <c r="T63" s="321">
        <v>0</v>
      </c>
    </row>
    <row r="64" spans="2:20" ht="30.75" customHeight="1">
      <c r="B64" s="297" t="s">
        <v>300</v>
      </c>
      <c r="C64" s="300" t="s">
        <v>347</v>
      </c>
      <c r="D64" s="303" t="s">
        <v>430</v>
      </c>
      <c r="E64" s="126" t="s">
        <v>154</v>
      </c>
      <c r="F64" s="132" t="s">
        <v>303</v>
      </c>
      <c r="G64" s="308" t="s">
        <v>304</v>
      </c>
      <c r="H64" s="308" t="s">
        <v>305</v>
      </c>
      <c r="I64" s="127">
        <v>1</v>
      </c>
      <c r="J64" s="311" t="s">
        <v>437</v>
      </c>
      <c r="K64" s="132" t="s">
        <v>307</v>
      </c>
      <c r="L64" s="132" t="s">
        <v>308</v>
      </c>
      <c r="M64" s="132" t="s">
        <v>309</v>
      </c>
      <c r="N64" s="314" t="s">
        <v>309</v>
      </c>
      <c r="O64" s="358">
        <v>0</v>
      </c>
      <c r="P64" s="328">
        <v>100</v>
      </c>
      <c r="Q64" s="327">
        <f t="shared" si="0"/>
        <v>100</v>
      </c>
      <c r="R64" s="130" t="s">
        <v>311</v>
      </c>
      <c r="S64" s="130">
        <v>0</v>
      </c>
      <c r="T64" s="321">
        <v>0</v>
      </c>
    </row>
    <row r="65" spans="2:20" ht="30.75" customHeight="1">
      <c r="B65" s="297" t="s">
        <v>300</v>
      </c>
      <c r="C65" s="300" t="s">
        <v>385</v>
      </c>
      <c r="D65" s="303" t="s">
        <v>438</v>
      </c>
      <c r="E65" s="126" t="s">
        <v>154</v>
      </c>
      <c r="F65" s="132" t="s">
        <v>303</v>
      </c>
      <c r="G65" s="308" t="s">
        <v>304</v>
      </c>
      <c r="H65" s="308" t="s">
        <v>305</v>
      </c>
      <c r="I65" s="127">
        <v>1</v>
      </c>
      <c r="J65" s="311" t="s">
        <v>439</v>
      </c>
      <c r="K65" s="132" t="s">
        <v>307</v>
      </c>
      <c r="L65" s="132" t="s">
        <v>308</v>
      </c>
      <c r="M65" s="132" t="s">
        <v>309</v>
      </c>
      <c r="N65" s="314" t="s">
        <v>440</v>
      </c>
      <c r="O65" s="358">
        <v>0</v>
      </c>
      <c r="P65" s="328">
        <v>2000</v>
      </c>
      <c r="Q65" s="327">
        <f t="shared" si="0"/>
        <v>2000</v>
      </c>
      <c r="R65" s="130" t="s">
        <v>311</v>
      </c>
      <c r="S65" s="130">
        <v>0</v>
      </c>
      <c r="T65" s="321">
        <v>0</v>
      </c>
    </row>
    <row r="66" spans="2:20" ht="30.75" customHeight="1">
      <c r="B66" s="297" t="s">
        <v>300</v>
      </c>
      <c r="C66" s="300" t="s">
        <v>417</v>
      </c>
      <c r="D66" s="303" t="s">
        <v>438</v>
      </c>
      <c r="E66" s="126" t="s">
        <v>154</v>
      </c>
      <c r="F66" s="132" t="s">
        <v>303</v>
      </c>
      <c r="G66" s="308" t="s">
        <v>304</v>
      </c>
      <c r="H66" s="308" t="s">
        <v>305</v>
      </c>
      <c r="I66" s="127">
        <v>1</v>
      </c>
      <c r="J66" s="311" t="s">
        <v>441</v>
      </c>
      <c r="K66" s="132" t="s">
        <v>307</v>
      </c>
      <c r="L66" s="132" t="s">
        <v>352</v>
      </c>
      <c r="M66" s="132" t="s">
        <v>352</v>
      </c>
      <c r="N66" s="314" t="s">
        <v>352</v>
      </c>
      <c r="O66" s="358">
        <v>0</v>
      </c>
      <c r="P66" s="328">
        <v>1200</v>
      </c>
      <c r="Q66" s="327">
        <f t="shared" si="0"/>
        <v>1200</v>
      </c>
      <c r="R66" s="130" t="s">
        <v>311</v>
      </c>
      <c r="S66" s="130">
        <v>0</v>
      </c>
      <c r="T66" s="321">
        <v>0</v>
      </c>
    </row>
    <row r="67" spans="2:20" ht="30.75" customHeight="1">
      <c r="B67" s="297" t="s">
        <v>300</v>
      </c>
      <c r="C67" s="300" t="s">
        <v>370</v>
      </c>
      <c r="D67" s="303" t="s">
        <v>438</v>
      </c>
      <c r="E67" s="126" t="s">
        <v>154</v>
      </c>
      <c r="F67" s="132" t="s">
        <v>303</v>
      </c>
      <c r="G67" s="308" t="s">
        <v>304</v>
      </c>
      <c r="H67" s="308" t="s">
        <v>305</v>
      </c>
      <c r="I67" s="127">
        <v>1</v>
      </c>
      <c r="J67" s="311" t="s">
        <v>431</v>
      </c>
      <c r="K67" s="132" t="s">
        <v>307</v>
      </c>
      <c r="L67" s="132" t="s">
        <v>308</v>
      </c>
      <c r="M67" s="132" t="s">
        <v>309</v>
      </c>
      <c r="N67" s="314" t="s">
        <v>318</v>
      </c>
      <c r="O67" s="358">
        <v>0</v>
      </c>
      <c r="P67" s="328">
        <v>700</v>
      </c>
      <c r="Q67" s="327">
        <f t="shared" si="0"/>
        <v>700</v>
      </c>
      <c r="R67" s="130" t="s">
        <v>311</v>
      </c>
      <c r="S67" s="130">
        <v>0</v>
      </c>
      <c r="T67" s="321">
        <v>0</v>
      </c>
    </row>
    <row r="68" spans="2:20" ht="30.75" customHeight="1">
      <c r="B68" s="297" t="s">
        <v>300</v>
      </c>
      <c r="C68" s="300" t="s">
        <v>442</v>
      </c>
      <c r="D68" s="303" t="s">
        <v>443</v>
      </c>
      <c r="E68" s="126" t="s">
        <v>154</v>
      </c>
      <c r="F68" s="132" t="s">
        <v>303</v>
      </c>
      <c r="G68" s="308" t="s">
        <v>304</v>
      </c>
      <c r="H68" s="308" t="s">
        <v>305</v>
      </c>
      <c r="I68" s="127">
        <v>1</v>
      </c>
      <c r="J68" s="311" t="s">
        <v>444</v>
      </c>
      <c r="K68" s="132" t="s">
        <v>307</v>
      </c>
      <c r="L68" s="132" t="s">
        <v>308</v>
      </c>
      <c r="M68" s="132" t="s">
        <v>309</v>
      </c>
      <c r="N68" s="314" t="s">
        <v>316</v>
      </c>
      <c r="O68" s="358">
        <v>0</v>
      </c>
      <c r="P68" s="328">
        <v>130</v>
      </c>
      <c r="Q68" s="327">
        <f t="shared" si="0"/>
        <v>130</v>
      </c>
      <c r="R68" s="130" t="s">
        <v>311</v>
      </c>
      <c r="S68" s="130">
        <v>0</v>
      </c>
      <c r="T68" s="321">
        <v>0</v>
      </c>
    </row>
    <row r="69" spans="2:20" ht="30.75" customHeight="1">
      <c r="B69" s="297" t="s">
        <v>300</v>
      </c>
      <c r="C69" s="300" t="s">
        <v>445</v>
      </c>
      <c r="D69" s="303" t="s">
        <v>443</v>
      </c>
      <c r="E69" s="126" t="s">
        <v>154</v>
      </c>
      <c r="F69" s="132" t="s">
        <v>303</v>
      </c>
      <c r="G69" s="308" t="s">
        <v>304</v>
      </c>
      <c r="H69" s="308" t="s">
        <v>305</v>
      </c>
      <c r="I69" s="127">
        <v>1</v>
      </c>
      <c r="J69" s="311" t="s">
        <v>446</v>
      </c>
      <c r="K69" s="132" t="s">
        <v>307</v>
      </c>
      <c r="L69" s="132" t="s">
        <v>308</v>
      </c>
      <c r="M69" s="132" t="s">
        <v>309</v>
      </c>
      <c r="N69" s="314" t="s">
        <v>424</v>
      </c>
      <c r="O69" s="358">
        <v>0</v>
      </c>
      <c r="P69" s="328">
        <v>270</v>
      </c>
      <c r="Q69" s="327">
        <f t="shared" si="0"/>
        <v>270</v>
      </c>
      <c r="R69" s="130" t="s">
        <v>311</v>
      </c>
      <c r="S69" s="130">
        <v>0</v>
      </c>
      <c r="T69" s="321">
        <v>0</v>
      </c>
    </row>
    <row r="70" spans="2:20" ht="30.75" customHeight="1">
      <c r="B70" s="297" t="s">
        <v>300</v>
      </c>
      <c r="C70" s="300" t="s">
        <v>411</v>
      </c>
      <c r="D70" s="303" t="s">
        <v>443</v>
      </c>
      <c r="E70" s="126" t="s">
        <v>238</v>
      </c>
      <c r="F70" s="132" t="s">
        <v>303</v>
      </c>
      <c r="G70" s="308" t="s">
        <v>304</v>
      </c>
      <c r="H70" s="308" t="s">
        <v>305</v>
      </c>
      <c r="I70" s="127">
        <v>1</v>
      </c>
      <c r="J70" s="311" t="s">
        <v>447</v>
      </c>
      <c r="K70" s="132" t="s">
        <v>307</v>
      </c>
      <c r="L70" s="132" t="s">
        <v>308</v>
      </c>
      <c r="M70" s="132" t="s">
        <v>383</v>
      </c>
      <c r="N70" s="314" t="s">
        <v>384</v>
      </c>
      <c r="O70" s="358">
        <v>0</v>
      </c>
      <c r="P70" s="328">
        <v>210</v>
      </c>
      <c r="Q70" s="327">
        <f t="shared" si="0"/>
        <v>210</v>
      </c>
      <c r="R70" s="130" t="s">
        <v>311</v>
      </c>
      <c r="S70" s="130">
        <v>0</v>
      </c>
      <c r="T70" s="321">
        <v>0</v>
      </c>
    </row>
    <row r="71" spans="2:20" ht="30.75" customHeight="1">
      <c r="B71" s="297" t="s">
        <v>300</v>
      </c>
      <c r="C71" s="300" t="s">
        <v>411</v>
      </c>
      <c r="D71" s="303" t="s">
        <v>448</v>
      </c>
      <c r="E71" s="126" t="s">
        <v>154</v>
      </c>
      <c r="F71" s="132" t="s">
        <v>303</v>
      </c>
      <c r="G71" s="308" t="s">
        <v>304</v>
      </c>
      <c r="H71" s="308" t="s">
        <v>305</v>
      </c>
      <c r="I71" s="127">
        <v>1</v>
      </c>
      <c r="J71" s="311" t="s">
        <v>449</v>
      </c>
      <c r="K71" s="132" t="s">
        <v>307</v>
      </c>
      <c r="L71" s="132" t="s">
        <v>339</v>
      </c>
      <c r="M71" s="132" t="s">
        <v>309</v>
      </c>
      <c r="N71" s="314" t="s">
        <v>339</v>
      </c>
      <c r="O71" s="358">
        <v>0</v>
      </c>
      <c r="P71" s="328">
        <v>800</v>
      </c>
      <c r="Q71" s="327">
        <f t="shared" si="0"/>
        <v>800</v>
      </c>
      <c r="R71" s="130" t="s">
        <v>450</v>
      </c>
      <c r="S71" s="130">
        <v>1</v>
      </c>
      <c r="T71" s="321">
        <v>75</v>
      </c>
    </row>
    <row r="72" spans="2:20" ht="30.75" customHeight="1">
      <c r="B72" s="297" t="s">
        <v>300</v>
      </c>
      <c r="C72" s="300" t="s">
        <v>350</v>
      </c>
      <c r="D72" s="303" t="s">
        <v>451</v>
      </c>
      <c r="E72" s="126" t="s">
        <v>154</v>
      </c>
      <c r="F72" s="132" t="s">
        <v>303</v>
      </c>
      <c r="G72" s="308" t="s">
        <v>304</v>
      </c>
      <c r="H72" s="308" t="s">
        <v>305</v>
      </c>
      <c r="I72" s="127">
        <v>1</v>
      </c>
      <c r="J72" s="311" t="s">
        <v>452</v>
      </c>
      <c r="K72" s="132" t="s">
        <v>307</v>
      </c>
      <c r="L72" s="132" t="s">
        <v>308</v>
      </c>
      <c r="M72" s="132" t="s">
        <v>309</v>
      </c>
      <c r="N72" s="314" t="s">
        <v>328</v>
      </c>
      <c r="O72" s="358">
        <v>0</v>
      </c>
      <c r="P72" s="328">
        <v>240</v>
      </c>
      <c r="Q72" s="327">
        <f t="shared" ref="Q72:Q133" si="1">+O72+P72</f>
        <v>240</v>
      </c>
      <c r="R72" s="130" t="s">
        <v>311</v>
      </c>
      <c r="S72" s="130">
        <v>0</v>
      </c>
      <c r="T72" s="321">
        <v>0</v>
      </c>
    </row>
    <row r="73" spans="2:20" ht="30.75" customHeight="1">
      <c r="B73" s="297" t="s">
        <v>300</v>
      </c>
      <c r="C73" s="300" t="s">
        <v>385</v>
      </c>
      <c r="D73" s="303" t="s">
        <v>451</v>
      </c>
      <c r="E73" s="126" t="s">
        <v>154</v>
      </c>
      <c r="F73" s="132" t="s">
        <v>303</v>
      </c>
      <c r="G73" s="308" t="s">
        <v>304</v>
      </c>
      <c r="H73" s="308" t="s">
        <v>305</v>
      </c>
      <c r="I73" s="127">
        <v>1</v>
      </c>
      <c r="J73" s="311" t="s">
        <v>453</v>
      </c>
      <c r="K73" s="132" t="s">
        <v>307</v>
      </c>
      <c r="L73" s="132" t="s">
        <v>308</v>
      </c>
      <c r="M73" s="132" t="s">
        <v>309</v>
      </c>
      <c r="N73" s="314" t="s">
        <v>336</v>
      </c>
      <c r="O73" s="358">
        <v>0</v>
      </c>
      <c r="P73" s="328">
        <v>200</v>
      </c>
      <c r="Q73" s="327">
        <f t="shared" si="1"/>
        <v>200</v>
      </c>
      <c r="R73" s="130" t="s">
        <v>311</v>
      </c>
      <c r="S73" s="130">
        <v>0</v>
      </c>
      <c r="T73" s="321">
        <v>0</v>
      </c>
    </row>
    <row r="74" spans="2:20" ht="30.75" customHeight="1">
      <c r="B74" s="297" t="s">
        <v>300</v>
      </c>
      <c r="C74" s="300" t="s">
        <v>421</v>
      </c>
      <c r="D74" s="303" t="s">
        <v>451</v>
      </c>
      <c r="E74" s="126" t="s">
        <v>241</v>
      </c>
      <c r="F74" s="132" t="s">
        <v>303</v>
      </c>
      <c r="G74" s="308" t="s">
        <v>304</v>
      </c>
      <c r="H74" s="308" t="s">
        <v>305</v>
      </c>
      <c r="I74" s="127">
        <v>1</v>
      </c>
      <c r="J74" s="311" t="s">
        <v>454</v>
      </c>
      <c r="K74" s="132" t="s">
        <v>307</v>
      </c>
      <c r="L74" s="132" t="s">
        <v>363</v>
      </c>
      <c r="M74" s="132" t="s">
        <v>363</v>
      </c>
      <c r="N74" s="314" t="s">
        <v>369</v>
      </c>
      <c r="O74" s="358">
        <v>0</v>
      </c>
      <c r="P74" s="328">
        <v>150</v>
      </c>
      <c r="Q74" s="327">
        <f t="shared" si="1"/>
        <v>150</v>
      </c>
      <c r="R74" s="130" t="s">
        <v>311</v>
      </c>
      <c r="S74" s="130">
        <v>0</v>
      </c>
      <c r="T74" s="321">
        <v>0</v>
      </c>
    </row>
    <row r="75" spans="2:20" ht="30.75" customHeight="1">
      <c r="B75" s="297" t="s">
        <v>300</v>
      </c>
      <c r="C75" s="300" t="s">
        <v>361</v>
      </c>
      <c r="D75" s="303" t="s">
        <v>451</v>
      </c>
      <c r="E75" s="126" t="s">
        <v>154</v>
      </c>
      <c r="F75" s="132" t="s">
        <v>303</v>
      </c>
      <c r="G75" s="308" t="s">
        <v>304</v>
      </c>
      <c r="H75" s="308" t="s">
        <v>305</v>
      </c>
      <c r="I75" s="127">
        <v>1</v>
      </c>
      <c r="J75" s="311" t="s">
        <v>455</v>
      </c>
      <c r="K75" s="132" t="s">
        <v>307</v>
      </c>
      <c r="L75" s="132" t="s">
        <v>308</v>
      </c>
      <c r="M75" s="132" t="s">
        <v>309</v>
      </c>
      <c r="N75" s="314" t="s">
        <v>323</v>
      </c>
      <c r="O75" s="358">
        <v>0</v>
      </c>
      <c r="P75" s="328">
        <v>120</v>
      </c>
      <c r="Q75" s="327">
        <f t="shared" si="1"/>
        <v>120</v>
      </c>
      <c r="R75" s="130" t="s">
        <v>311</v>
      </c>
      <c r="S75" s="130">
        <v>0</v>
      </c>
      <c r="T75" s="321">
        <v>0</v>
      </c>
    </row>
    <row r="76" spans="2:20" ht="30.75" customHeight="1">
      <c r="B76" s="297" t="s">
        <v>300</v>
      </c>
      <c r="C76" s="300" t="s">
        <v>367</v>
      </c>
      <c r="D76" s="303" t="s">
        <v>451</v>
      </c>
      <c r="E76" s="126" t="s">
        <v>241</v>
      </c>
      <c r="F76" s="132" t="s">
        <v>303</v>
      </c>
      <c r="G76" s="308" t="s">
        <v>304</v>
      </c>
      <c r="H76" s="308" t="s">
        <v>305</v>
      </c>
      <c r="I76" s="127">
        <v>1</v>
      </c>
      <c r="J76" s="311" t="s">
        <v>456</v>
      </c>
      <c r="K76" s="132" t="s">
        <v>307</v>
      </c>
      <c r="L76" s="132" t="s">
        <v>363</v>
      </c>
      <c r="M76" s="132" t="s">
        <v>375</v>
      </c>
      <c r="N76" s="314" t="s">
        <v>376</v>
      </c>
      <c r="O76" s="358">
        <v>0</v>
      </c>
      <c r="P76" s="328">
        <v>300</v>
      </c>
      <c r="Q76" s="327">
        <f t="shared" si="1"/>
        <v>300</v>
      </c>
      <c r="R76" s="130" t="s">
        <v>311</v>
      </c>
      <c r="S76" s="130">
        <v>0</v>
      </c>
      <c r="T76" s="321">
        <v>0</v>
      </c>
    </row>
    <row r="77" spans="2:20" ht="30.75" customHeight="1">
      <c r="B77" s="297" t="s">
        <v>300</v>
      </c>
      <c r="C77" s="300" t="s">
        <v>370</v>
      </c>
      <c r="D77" s="303" t="s">
        <v>457</v>
      </c>
      <c r="E77" s="126" t="s">
        <v>154</v>
      </c>
      <c r="F77" s="132" t="s">
        <v>303</v>
      </c>
      <c r="G77" s="308" t="s">
        <v>304</v>
      </c>
      <c r="H77" s="308" t="s">
        <v>305</v>
      </c>
      <c r="I77" s="127">
        <v>1</v>
      </c>
      <c r="J77" s="311" t="s">
        <v>404</v>
      </c>
      <c r="K77" s="132" t="s">
        <v>307</v>
      </c>
      <c r="L77" s="132" t="s">
        <v>308</v>
      </c>
      <c r="M77" s="132" t="s">
        <v>309</v>
      </c>
      <c r="N77" s="314" t="s">
        <v>321</v>
      </c>
      <c r="O77" s="358">
        <v>0</v>
      </c>
      <c r="P77" s="328">
        <v>400</v>
      </c>
      <c r="Q77" s="327">
        <f t="shared" si="1"/>
        <v>400</v>
      </c>
      <c r="R77" s="130" t="s">
        <v>311</v>
      </c>
      <c r="S77" s="130">
        <v>0</v>
      </c>
      <c r="T77" s="321">
        <v>0</v>
      </c>
    </row>
    <row r="78" spans="2:20" ht="30.75" customHeight="1">
      <c r="B78" s="297" t="s">
        <v>300</v>
      </c>
      <c r="C78" s="300" t="s">
        <v>458</v>
      </c>
      <c r="D78" s="303" t="s">
        <v>459</v>
      </c>
      <c r="E78" s="126" t="s">
        <v>154</v>
      </c>
      <c r="F78" s="132" t="s">
        <v>303</v>
      </c>
      <c r="G78" s="308" t="s">
        <v>304</v>
      </c>
      <c r="H78" s="308" t="s">
        <v>305</v>
      </c>
      <c r="I78" s="127">
        <v>1</v>
      </c>
      <c r="J78" s="311" t="s">
        <v>460</v>
      </c>
      <c r="K78" s="132" t="s">
        <v>307</v>
      </c>
      <c r="L78" s="132" t="s">
        <v>339</v>
      </c>
      <c r="M78" s="132" t="s">
        <v>339</v>
      </c>
      <c r="N78" s="314" t="s">
        <v>339</v>
      </c>
      <c r="O78" s="358">
        <v>0</v>
      </c>
      <c r="P78" s="328">
        <v>15000</v>
      </c>
      <c r="Q78" s="327">
        <f t="shared" si="1"/>
        <v>15000</v>
      </c>
      <c r="R78" s="130" t="s">
        <v>311</v>
      </c>
      <c r="S78" s="130">
        <v>0</v>
      </c>
      <c r="T78" s="321">
        <v>0</v>
      </c>
    </row>
    <row r="79" spans="2:20" ht="30.75" customHeight="1">
      <c r="B79" s="297" t="s">
        <v>300</v>
      </c>
      <c r="C79" s="300" t="s">
        <v>442</v>
      </c>
      <c r="D79" s="303" t="s">
        <v>459</v>
      </c>
      <c r="E79" s="126" t="s">
        <v>154</v>
      </c>
      <c r="F79" s="132" t="s">
        <v>303</v>
      </c>
      <c r="G79" s="308" t="s">
        <v>304</v>
      </c>
      <c r="H79" s="308" t="s">
        <v>305</v>
      </c>
      <c r="I79" s="127">
        <v>1</v>
      </c>
      <c r="J79" s="311" t="s">
        <v>461</v>
      </c>
      <c r="K79" s="132" t="s">
        <v>307</v>
      </c>
      <c r="L79" s="132" t="s">
        <v>339</v>
      </c>
      <c r="M79" s="132" t="s">
        <v>339</v>
      </c>
      <c r="N79" s="314" t="s">
        <v>346</v>
      </c>
      <c r="O79" s="358">
        <v>0</v>
      </c>
      <c r="P79" s="328">
        <v>2000</v>
      </c>
      <c r="Q79" s="327">
        <f t="shared" si="1"/>
        <v>2000</v>
      </c>
      <c r="R79" s="130" t="s">
        <v>311</v>
      </c>
      <c r="S79" s="130">
        <v>0</v>
      </c>
      <c r="T79" s="321">
        <v>0</v>
      </c>
    </row>
    <row r="80" spans="2:20" ht="30.75" customHeight="1">
      <c r="B80" s="297" t="s">
        <v>300</v>
      </c>
      <c r="C80" s="300" t="s">
        <v>445</v>
      </c>
      <c r="D80" s="303" t="s">
        <v>459</v>
      </c>
      <c r="E80" s="126" t="s">
        <v>154</v>
      </c>
      <c r="F80" s="132" t="s">
        <v>303</v>
      </c>
      <c r="G80" s="308" t="s">
        <v>304</v>
      </c>
      <c r="H80" s="308" t="s">
        <v>305</v>
      </c>
      <c r="I80" s="127">
        <v>1</v>
      </c>
      <c r="J80" s="311" t="s">
        <v>462</v>
      </c>
      <c r="K80" s="132" t="s">
        <v>307</v>
      </c>
      <c r="L80" s="132" t="s">
        <v>352</v>
      </c>
      <c r="M80" s="132" t="s">
        <v>352</v>
      </c>
      <c r="N80" s="314" t="s">
        <v>352</v>
      </c>
      <c r="O80" s="358">
        <v>0</v>
      </c>
      <c r="P80" s="328">
        <v>15000</v>
      </c>
      <c r="Q80" s="327">
        <f t="shared" si="1"/>
        <v>15000</v>
      </c>
      <c r="R80" s="130" t="s">
        <v>311</v>
      </c>
      <c r="S80" s="130">
        <v>0</v>
      </c>
      <c r="T80" s="321">
        <v>0</v>
      </c>
    </row>
    <row r="81" spans="2:20" ht="30.75" customHeight="1">
      <c r="B81" s="297" t="s">
        <v>300</v>
      </c>
      <c r="C81" s="300" t="s">
        <v>350</v>
      </c>
      <c r="D81" s="303" t="s">
        <v>459</v>
      </c>
      <c r="E81" s="126" t="s">
        <v>154</v>
      </c>
      <c r="F81" s="132" t="s">
        <v>303</v>
      </c>
      <c r="G81" s="308" t="s">
        <v>304</v>
      </c>
      <c r="H81" s="308" t="s">
        <v>305</v>
      </c>
      <c r="I81" s="127">
        <v>1</v>
      </c>
      <c r="J81" s="311" t="s">
        <v>463</v>
      </c>
      <c r="K81" s="132" t="s">
        <v>307</v>
      </c>
      <c r="L81" s="132" t="s">
        <v>308</v>
      </c>
      <c r="M81" s="132" t="s">
        <v>309</v>
      </c>
      <c r="N81" s="314" t="s">
        <v>407</v>
      </c>
      <c r="O81" s="358">
        <v>0</v>
      </c>
      <c r="P81" s="328">
        <v>600</v>
      </c>
      <c r="Q81" s="327">
        <f t="shared" si="1"/>
        <v>600</v>
      </c>
      <c r="R81" s="130" t="s">
        <v>311</v>
      </c>
      <c r="S81" s="130">
        <v>0</v>
      </c>
      <c r="T81" s="321">
        <v>0</v>
      </c>
    </row>
    <row r="82" spans="2:20" ht="30.75" customHeight="1">
      <c r="B82" s="297" t="s">
        <v>300</v>
      </c>
      <c r="C82" s="300" t="s">
        <v>421</v>
      </c>
      <c r="D82" s="303" t="s">
        <v>459</v>
      </c>
      <c r="E82" s="126" t="s">
        <v>154</v>
      </c>
      <c r="F82" s="132" t="s">
        <v>303</v>
      </c>
      <c r="G82" s="308" t="s">
        <v>304</v>
      </c>
      <c r="H82" s="308" t="s">
        <v>305</v>
      </c>
      <c r="I82" s="127">
        <v>1</v>
      </c>
      <c r="J82" s="311" t="s">
        <v>464</v>
      </c>
      <c r="K82" s="132" t="s">
        <v>307</v>
      </c>
      <c r="L82" s="132" t="s">
        <v>308</v>
      </c>
      <c r="M82" s="132" t="s">
        <v>309</v>
      </c>
      <c r="N82" s="314" t="s">
        <v>316</v>
      </c>
      <c r="O82" s="358">
        <v>0</v>
      </c>
      <c r="P82" s="328">
        <v>600</v>
      </c>
      <c r="Q82" s="327">
        <f t="shared" si="1"/>
        <v>600</v>
      </c>
      <c r="R82" s="130" t="s">
        <v>311</v>
      </c>
      <c r="S82" s="130">
        <v>0</v>
      </c>
      <c r="T82" s="321">
        <v>0</v>
      </c>
    </row>
    <row r="83" spans="2:20" ht="30.75" customHeight="1">
      <c r="B83" s="297" t="s">
        <v>300</v>
      </c>
      <c r="C83" s="300" t="s">
        <v>361</v>
      </c>
      <c r="D83" s="303" t="s">
        <v>459</v>
      </c>
      <c r="E83" s="126" t="s">
        <v>154</v>
      </c>
      <c r="F83" s="132" t="s">
        <v>303</v>
      </c>
      <c r="G83" s="308" t="s">
        <v>304</v>
      </c>
      <c r="H83" s="308" t="s">
        <v>305</v>
      </c>
      <c r="I83" s="127">
        <v>1</v>
      </c>
      <c r="J83" s="311" t="s">
        <v>465</v>
      </c>
      <c r="K83" s="132" t="s">
        <v>307</v>
      </c>
      <c r="L83" s="132" t="s">
        <v>308</v>
      </c>
      <c r="M83" s="132" t="s">
        <v>309</v>
      </c>
      <c r="N83" s="314" t="s">
        <v>334</v>
      </c>
      <c r="O83" s="358">
        <v>0</v>
      </c>
      <c r="P83" s="328">
        <v>700</v>
      </c>
      <c r="Q83" s="327">
        <f t="shared" si="1"/>
        <v>700</v>
      </c>
      <c r="R83" s="130" t="s">
        <v>311</v>
      </c>
      <c r="S83" s="130">
        <v>0</v>
      </c>
      <c r="T83" s="321">
        <v>0</v>
      </c>
    </row>
    <row r="84" spans="2:20" ht="30.75" customHeight="1">
      <c r="B84" s="297" t="s">
        <v>300</v>
      </c>
      <c r="C84" s="300" t="s">
        <v>417</v>
      </c>
      <c r="D84" s="303" t="s">
        <v>459</v>
      </c>
      <c r="E84" s="126" t="s">
        <v>154</v>
      </c>
      <c r="F84" s="132" t="s">
        <v>303</v>
      </c>
      <c r="G84" s="308" t="s">
        <v>304</v>
      </c>
      <c r="H84" s="308" t="s">
        <v>305</v>
      </c>
      <c r="I84" s="127">
        <v>1</v>
      </c>
      <c r="J84" s="311" t="s">
        <v>466</v>
      </c>
      <c r="K84" s="132" t="s">
        <v>307</v>
      </c>
      <c r="L84" s="132" t="s">
        <v>308</v>
      </c>
      <c r="M84" s="132" t="s">
        <v>309</v>
      </c>
      <c r="N84" s="314" t="s">
        <v>310</v>
      </c>
      <c r="O84" s="358">
        <v>0</v>
      </c>
      <c r="P84" s="328">
        <v>500</v>
      </c>
      <c r="Q84" s="327">
        <f t="shared" si="1"/>
        <v>500</v>
      </c>
      <c r="R84" s="130" t="s">
        <v>311</v>
      </c>
      <c r="S84" s="130">
        <v>0</v>
      </c>
      <c r="T84" s="321">
        <v>0</v>
      </c>
    </row>
    <row r="85" spans="2:20" ht="30.75" customHeight="1">
      <c r="B85" s="297" t="s">
        <v>300</v>
      </c>
      <c r="C85" s="300" t="s">
        <v>390</v>
      </c>
      <c r="D85" s="303" t="s">
        <v>459</v>
      </c>
      <c r="E85" s="126" t="s">
        <v>154</v>
      </c>
      <c r="F85" s="132" t="s">
        <v>303</v>
      </c>
      <c r="G85" s="308" t="s">
        <v>304</v>
      </c>
      <c r="H85" s="308" t="s">
        <v>305</v>
      </c>
      <c r="I85" s="127">
        <v>1</v>
      </c>
      <c r="J85" s="311" t="s">
        <v>467</v>
      </c>
      <c r="K85" s="132" t="s">
        <v>307</v>
      </c>
      <c r="L85" s="132" t="s">
        <v>308</v>
      </c>
      <c r="M85" s="132" t="s">
        <v>309</v>
      </c>
      <c r="N85" s="314" t="s">
        <v>316</v>
      </c>
      <c r="O85" s="358">
        <v>0</v>
      </c>
      <c r="P85" s="328">
        <v>700</v>
      </c>
      <c r="Q85" s="327">
        <f t="shared" si="1"/>
        <v>700</v>
      </c>
      <c r="R85" s="130" t="s">
        <v>311</v>
      </c>
      <c r="S85" s="130">
        <v>0</v>
      </c>
      <c r="T85" s="321">
        <v>0</v>
      </c>
    </row>
    <row r="86" spans="2:20" ht="30.75" customHeight="1">
      <c r="B86" s="297" t="s">
        <v>300</v>
      </c>
      <c r="C86" s="300" t="s">
        <v>377</v>
      </c>
      <c r="D86" s="303" t="s">
        <v>459</v>
      </c>
      <c r="E86" s="126" t="s">
        <v>154</v>
      </c>
      <c r="F86" s="132" t="s">
        <v>303</v>
      </c>
      <c r="G86" s="308" t="s">
        <v>304</v>
      </c>
      <c r="H86" s="308" t="s">
        <v>305</v>
      </c>
      <c r="I86" s="127">
        <v>1</v>
      </c>
      <c r="J86" s="311" t="s">
        <v>468</v>
      </c>
      <c r="K86" s="132" t="s">
        <v>307</v>
      </c>
      <c r="L86" s="132" t="s">
        <v>308</v>
      </c>
      <c r="M86" s="132" t="s">
        <v>309</v>
      </c>
      <c r="N86" s="314" t="s">
        <v>334</v>
      </c>
      <c r="O86" s="358">
        <v>0</v>
      </c>
      <c r="P86" s="328">
        <v>2500</v>
      </c>
      <c r="Q86" s="327">
        <f t="shared" si="1"/>
        <v>2500</v>
      </c>
      <c r="R86" s="130" t="s">
        <v>311</v>
      </c>
      <c r="S86" s="130">
        <v>0</v>
      </c>
      <c r="T86" s="321">
        <v>0</v>
      </c>
    </row>
    <row r="87" spans="2:20" ht="30.75" customHeight="1">
      <c r="B87" s="297" t="s">
        <v>300</v>
      </c>
      <c r="C87" s="300" t="s">
        <v>381</v>
      </c>
      <c r="D87" s="303" t="s">
        <v>459</v>
      </c>
      <c r="E87" s="126" t="s">
        <v>154</v>
      </c>
      <c r="F87" s="132" t="s">
        <v>303</v>
      </c>
      <c r="G87" s="308" t="s">
        <v>304</v>
      </c>
      <c r="H87" s="308" t="s">
        <v>305</v>
      </c>
      <c r="I87" s="127">
        <v>1</v>
      </c>
      <c r="J87" s="311" t="s">
        <v>469</v>
      </c>
      <c r="K87" s="132" t="s">
        <v>307</v>
      </c>
      <c r="L87" s="132" t="s">
        <v>308</v>
      </c>
      <c r="M87" s="132" t="s">
        <v>309</v>
      </c>
      <c r="N87" s="314" t="s">
        <v>310</v>
      </c>
      <c r="O87" s="358">
        <v>0</v>
      </c>
      <c r="P87" s="328">
        <v>5000</v>
      </c>
      <c r="Q87" s="327">
        <f t="shared" si="1"/>
        <v>5000</v>
      </c>
      <c r="R87" s="130" t="s">
        <v>311</v>
      </c>
      <c r="S87" s="130">
        <v>0</v>
      </c>
      <c r="T87" s="321">
        <v>0</v>
      </c>
    </row>
    <row r="88" spans="2:20" ht="30.75" customHeight="1">
      <c r="B88" s="297" t="s">
        <v>300</v>
      </c>
      <c r="C88" s="300" t="s">
        <v>470</v>
      </c>
      <c r="D88" s="303" t="s">
        <v>471</v>
      </c>
      <c r="E88" s="126" t="s">
        <v>154</v>
      </c>
      <c r="F88" s="132" t="s">
        <v>303</v>
      </c>
      <c r="G88" s="308" t="s">
        <v>304</v>
      </c>
      <c r="H88" s="308" t="s">
        <v>305</v>
      </c>
      <c r="I88" s="127">
        <v>1</v>
      </c>
      <c r="J88" s="311" t="s">
        <v>472</v>
      </c>
      <c r="K88" s="132" t="s">
        <v>307</v>
      </c>
      <c r="L88" s="132" t="s">
        <v>339</v>
      </c>
      <c r="M88" s="132" t="s">
        <v>339</v>
      </c>
      <c r="N88" s="314" t="s">
        <v>339</v>
      </c>
      <c r="O88" s="358">
        <v>0</v>
      </c>
      <c r="P88" s="328">
        <v>800</v>
      </c>
      <c r="Q88" s="327">
        <f t="shared" si="1"/>
        <v>800</v>
      </c>
      <c r="R88" s="130" t="s">
        <v>450</v>
      </c>
      <c r="S88" s="130">
        <v>1</v>
      </c>
      <c r="T88" s="321">
        <v>120</v>
      </c>
    </row>
    <row r="89" spans="2:20" ht="30.75" customHeight="1">
      <c r="B89" s="297" t="s">
        <v>300</v>
      </c>
      <c r="C89" s="300" t="s">
        <v>361</v>
      </c>
      <c r="D89" s="303" t="s">
        <v>473</v>
      </c>
      <c r="E89" s="126" t="s">
        <v>154</v>
      </c>
      <c r="F89" s="132" t="s">
        <v>303</v>
      </c>
      <c r="G89" s="308" t="s">
        <v>304</v>
      </c>
      <c r="H89" s="308" t="s">
        <v>305</v>
      </c>
      <c r="I89" s="127">
        <v>1</v>
      </c>
      <c r="J89" s="311" t="s">
        <v>474</v>
      </c>
      <c r="K89" s="132" t="s">
        <v>307</v>
      </c>
      <c r="L89" s="132" t="s">
        <v>352</v>
      </c>
      <c r="M89" s="132" t="s">
        <v>352</v>
      </c>
      <c r="N89" s="314" t="s">
        <v>352</v>
      </c>
      <c r="O89" s="358">
        <v>0</v>
      </c>
      <c r="P89" s="328">
        <v>650</v>
      </c>
      <c r="Q89" s="327">
        <f t="shared" si="1"/>
        <v>650</v>
      </c>
      <c r="R89" s="130" t="s">
        <v>311</v>
      </c>
      <c r="S89" s="130">
        <v>0</v>
      </c>
      <c r="T89" s="321">
        <v>0</v>
      </c>
    </row>
    <row r="90" spans="2:20" ht="30.75" customHeight="1">
      <c r="B90" s="297" t="s">
        <v>300</v>
      </c>
      <c r="C90" s="300" t="s">
        <v>356</v>
      </c>
      <c r="D90" s="303" t="s">
        <v>475</v>
      </c>
      <c r="E90" s="126" t="s">
        <v>241</v>
      </c>
      <c r="F90" s="132" t="s">
        <v>303</v>
      </c>
      <c r="G90" s="308" t="s">
        <v>304</v>
      </c>
      <c r="H90" s="308" t="s">
        <v>305</v>
      </c>
      <c r="I90" s="127">
        <v>1</v>
      </c>
      <c r="J90" s="311" t="s">
        <v>476</v>
      </c>
      <c r="K90" s="132" t="s">
        <v>307</v>
      </c>
      <c r="L90" s="132" t="s">
        <v>363</v>
      </c>
      <c r="M90" s="132" t="s">
        <v>363</v>
      </c>
      <c r="N90" s="314" t="s">
        <v>363</v>
      </c>
      <c r="O90" s="358">
        <v>0</v>
      </c>
      <c r="P90" s="328">
        <v>5000</v>
      </c>
      <c r="Q90" s="327">
        <f t="shared" si="1"/>
        <v>5000</v>
      </c>
      <c r="R90" s="130" t="s">
        <v>311</v>
      </c>
      <c r="S90" s="130">
        <v>0</v>
      </c>
      <c r="T90" s="321">
        <v>0</v>
      </c>
    </row>
    <row r="91" spans="2:20" ht="30.75" customHeight="1">
      <c r="B91" s="297" t="s">
        <v>300</v>
      </c>
      <c r="C91" s="300" t="s">
        <v>477</v>
      </c>
      <c r="D91" s="303" t="s">
        <v>478</v>
      </c>
      <c r="E91" s="126" t="s">
        <v>154</v>
      </c>
      <c r="F91" s="132" t="s">
        <v>303</v>
      </c>
      <c r="G91" s="308" t="s">
        <v>304</v>
      </c>
      <c r="H91" s="308" t="s">
        <v>305</v>
      </c>
      <c r="I91" s="127">
        <v>1</v>
      </c>
      <c r="J91" s="311" t="s">
        <v>472</v>
      </c>
      <c r="K91" s="132" t="s">
        <v>307</v>
      </c>
      <c r="L91" s="132" t="s">
        <v>339</v>
      </c>
      <c r="M91" s="132" t="s">
        <v>339</v>
      </c>
      <c r="N91" s="314" t="s">
        <v>339</v>
      </c>
      <c r="O91" s="358">
        <v>0</v>
      </c>
      <c r="P91" s="328">
        <v>850</v>
      </c>
      <c r="Q91" s="327">
        <f t="shared" si="1"/>
        <v>850</v>
      </c>
      <c r="R91" s="130" t="s">
        <v>311</v>
      </c>
      <c r="S91" s="130">
        <v>0</v>
      </c>
      <c r="T91" s="321">
        <v>0</v>
      </c>
    </row>
    <row r="92" spans="2:20" ht="30.75" customHeight="1">
      <c r="B92" s="297" t="s">
        <v>300</v>
      </c>
      <c r="C92" s="300" t="s">
        <v>347</v>
      </c>
      <c r="D92" s="303" t="s">
        <v>478</v>
      </c>
      <c r="E92" s="126" t="s">
        <v>154</v>
      </c>
      <c r="F92" s="132" t="s">
        <v>303</v>
      </c>
      <c r="G92" s="308" t="s">
        <v>304</v>
      </c>
      <c r="H92" s="308" t="s">
        <v>305</v>
      </c>
      <c r="I92" s="127">
        <v>1</v>
      </c>
      <c r="J92" s="311" t="s">
        <v>479</v>
      </c>
      <c r="K92" s="132" t="s">
        <v>307</v>
      </c>
      <c r="L92" s="132" t="s">
        <v>352</v>
      </c>
      <c r="M92" s="132" t="s">
        <v>352</v>
      </c>
      <c r="N92" s="314" t="s">
        <v>352</v>
      </c>
      <c r="O92" s="358">
        <v>0</v>
      </c>
      <c r="P92" s="328">
        <v>700</v>
      </c>
      <c r="Q92" s="327">
        <f t="shared" si="1"/>
        <v>700</v>
      </c>
      <c r="R92" s="130" t="s">
        <v>311</v>
      </c>
      <c r="S92" s="130">
        <v>0</v>
      </c>
      <c r="T92" s="321">
        <v>0</v>
      </c>
    </row>
    <row r="93" spans="2:20" ht="30.75" customHeight="1">
      <c r="B93" s="297" t="s">
        <v>300</v>
      </c>
      <c r="C93" s="300" t="s">
        <v>344</v>
      </c>
      <c r="D93" s="303" t="s">
        <v>480</v>
      </c>
      <c r="E93" s="126" t="s">
        <v>154</v>
      </c>
      <c r="F93" s="132" t="s">
        <v>303</v>
      </c>
      <c r="G93" s="308" t="s">
        <v>304</v>
      </c>
      <c r="H93" s="308" t="s">
        <v>305</v>
      </c>
      <c r="I93" s="127">
        <v>1</v>
      </c>
      <c r="J93" s="311" t="s">
        <v>472</v>
      </c>
      <c r="K93" s="132" t="s">
        <v>307</v>
      </c>
      <c r="L93" s="132" t="s">
        <v>339</v>
      </c>
      <c r="M93" s="132" t="s">
        <v>339</v>
      </c>
      <c r="N93" s="314" t="s">
        <v>339</v>
      </c>
      <c r="O93" s="358">
        <v>0</v>
      </c>
      <c r="P93" s="328">
        <v>800</v>
      </c>
      <c r="Q93" s="327">
        <f t="shared" si="1"/>
        <v>800</v>
      </c>
      <c r="R93" s="130" t="s">
        <v>311</v>
      </c>
      <c r="S93" s="130">
        <v>0</v>
      </c>
      <c r="T93" s="321">
        <v>0</v>
      </c>
    </row>
    <row r="94" spans="2:20" ht="30.75" customHeight="1">
      <c r="B94" s="297" t="s">
        <v>300</v>
      </c>
      <c r="C94" s="300" t="s">
        <v>411</v>
      </c>
      <c r="D94" s="303" t="s">
        <v>481</v>
      </c>
      <c r="E94" s="126" t="s">
        <v>154</v>
      </c>
      <c r="F94" s="132" t="s">
        <v>303</v>
      </c>
      <c r="G94" s="308" t="s">
        <v>304</v>
      </c>
      <c r="H94" s="308" t="s">
        <v>305</v>
      </c>
      <c r="I94" s="127">
        <v>1</v>
      </c>
      <c r="J94" s="311" t="s">
        <v>482</v>
      </c>
      <c r="K94" s="132" t="s">
        <v>307</v>
      </c>
      <c r="L94" s="132" t="s">
        <v>308</v>
      </c>
      <c r="M94" s="132" t="s">
        <v>309</v>
      </c>
      <c r="N94" s="314" t="s">
        <v>328</v>
      </c>
      <c r="O94" s="358">
        <v>0</v>
      </c>
      <c r="P94" s="328">
        <v>1500</v>
      </c>
      <c r="Q94" s="327">
        <f t="shared" si="1"/>
        <v>1500</v>
      </c>
      <c r="R94" s="130" t="s">
        <v>311</v>
      </c>
      <c r="S94" s="130">
        <v>0</v>
      </c>
      <c r="T94" s="321">
        <v>0</v>
      </c>
    </row>
    <row r="95" spans="2:20" ht="30.75" customHeight="1">
      <c r="B95" s="297" t="s">
        <v>300</v>
      </c>
      <c r="C95" s="300" t="s">
        <v>477</v>
      </c>
      <c r="D95" s="303" t="s">
        <v>481</v>
      </c>
      <c r="E95" s="126" t="s">
        <v>238</v>
      </c>
      <c r="F95" s="132" t="s">
        <v>303</v>
      </c>
      <c r="G95" s="308" t="s">
        <v>304</v>
      </c>
      <c r="H95" s="308" t="s">
        <v>305</v>
      </c>
      <c r="I95" s="127">
        <v>1</v>
      </c>
      <c r="J95" s="311" t="s">
        <v>483</v>
      </c>
      <c r="K95" s="132" t="s">
        <v>307</v>
      </c>
      <c r="L95" s="132" t="s">
        <v>308</v>
      </c>
      <c r="M95" s="132" t="s">
        <v>330</v>
      </c>
      <c r="N95" s="314" t="s">
        <v>436</v>
      </c>
      <c r="O95" s="358">
        <v>0</v>
      </c>
      <c r="P95" s="328">
        <v>1000</v>
      </c>
      <c r="Q95" s="327">
        <f t="shared" si="1"/>
        <v>1000</v>
      </c>
      <c r="R95" s="130" t="s">
        <v>311</v>
      </c>
      <c r="S95" s="130">
        <v>0</v>
      </c>
      <c r="T95" s="321">
        <v>0</v>
      </c>
    </row>
    <row r="96" spans="2:20" ht="30.75" customHeight="1">
      <c r="B96" s="297" t="s">
        <v>300</v>
      </c>
      <c r="C96" s="300" t="s">
        <v>344</v>
      </c>
      <c r="D96" s="303" t="s">
        <v>481</v>
      </c>
      <c r="E96" s="126" t="s">
        <v>238</v>
      </c>
      <c r="F96" s="132" t="s">
        <v>303</v>
      </c>
      <c r="G96" s="308" t="s">
        <v>304</v>
      </c>
      <c r="H96" s="308" t="s">
        <v>305</v>
      </c>
      <c r="I96" s="127">
        <v>1</v>
      </c>
      <c r="J96" s="311" t="s">
        <v>484</v>
      </c>
      <c r="K96" s="132" t="s">
        <v>307</v>
      </c>
      <c r="L96" s="132" t="s">
        <v>308</v>
      </c>
      <c r="M96" s="132" t="s">
        <v>383</v>
      </c>
      <c r="N96" s="314" t="s">
        <v>384</v>
      </c>
      <c r="O96" s="358">
        <v>0</v>
      </c>
      <c r="P96" s="328">
        <v>800</v>
      </c>
      <c r="Q96" s="327">
        <f t="shared" si="1"/>
        <v>800</v>
      </c>
      <c r="R96" s="130" t="s">
        <v>311</v>
      </c>
      <c r="S96" s="130">
        <v>0</v>
      </c>
      <c r="T96" s="321">
        <v>0</v>
      </c>
    </row>
    <row r="97" spans="2:20" ht="30.75" customHeight="1">
      <c r="B97" s="297" t="s">
        <v>300</v>
      </c>
      <c r="C97" s="300" t="s">
        <v>347</v>
      </c>
      <c r="D97" s="303" t="s">
        <v>481</v>
      </c>
      <c r="E97" s="126" t="s">
        <v>238</v>
      </c>
      <c r="F97" s="132" t="s">
        <v>303</v>
      </c>
      <c r="G97" s="308" t="s">
        <v>304</v>
      </c>
      <c r="H97" s="308" t="s">
        <v>305</v>
      </c>
      <c r="I97" s="127">
        <v>1</v>
      </c>
      <c r="J97" s="311" t="s">
        <v>485</v>
      </c>
      <c r="K97" s="132" t="s">
        <v>307</v>
      </c>
      <c r="L97" s="132" t="s">
        <v>308</v>
      </c>
      <c r="M97" s="132" t="s">
        <v>383</v>
      </c>
      <c r="N97" s="314" t="s">
        <v>384</v>
      </c>
      <c r="O97" s="358">
        <v>0</v>
      </c>
      <c r="P97" s="328">
        <v>1000</v>
      </c>
      <c r="Q97" s="327">
        <f t="shared" si="1"/>
        <v>1000</v>
      </c>
      <c r="R97" s="130" t="s">
        <v>311</v>
      </c>
      <c r="S97" s="130">
        <v>0</v>
      </c>
      <c r="T97" s="321">
        <v>0</v>
      </c>
    </row>
    <row r="98" spans="2:20" ht="30.75" customHeight="1">
      <c r="B98" s="297" t="s">
        <v>300</v>
      </c>
      <c r="C98" s="300" t="s">
        <v>350</v>
      </c>
      <c r="D98" s="303" t="s">
        <v>481</v>
      </c>
      <c r="E98" s="126" t="s">
        <v>238</v>
      </c>
      <c r="F98" s="132" t="s">
        <v>303</v>
      </c>
      <c r="G98" s="308" t="s">
        <v>304</v>
      </c>
      <c r="H98" s="308" t="s">
        <v>305</v>
      </c>
      <c r="I98" s="127">
        <v>1</v>
      </c>
      <c r="J98" s="311" t="s">
        <v>486</v>
      </c>
      <c r="K98" s="132" t="s">
        <v>307</v>
      </c>
      <c r="L98" s="132" t="s">
        <v>308</v>
      </c>
      <c r="M98" s="132" t="s">
        <v>330</v>
      </c>
      <c r="N98" s="314" t="s">
        <v>331</v>
      </c>
      <c r="O98" s="358">
        <v>0</v>
      </c>
      <c r="P98" s="328">
        <v>1500</v>
      </c>
      <c r="Q98" s="327">
        <f t="shared" si="1"/>
        <v>1500</v>
      </c>
      <c r="R98" s="130" t="s">
        <v>311</v>
      </c>
      <c r="S98" s="130">
        <v>0</v>
      </c>
      <c r="T98" s="321">
        <v>0</v>
      </c>
    </row>
    <row r="99" spans="2:20" ht="30.75" customHeight="1">
      <c r="B99" s="297" t="s">
        <v>300</v>
      </c>
      <c r="C99" s="300" t="s">
        <v>356</v>
      </c>
      <c r="D99" s="303" t="s">
        <v>481</v>
      </c>
      <c r="E99" s="126" t="s">
        <v>238</v>
      </c>
      <c r="F99" s="132" t="s">
        <v>303</v>
      </c>
      <c r="G99" s="308" t="s">
        <v>304</v>
      </c>
      <c r="H99" s="308" t="s">
        <v>305</v>
      </c>
      <c r="I99" s="127">
        <v>1</v>
      </c>
      <c r="J99" s="311" t="s">
        <v>487</v>
      </c>
      <c r="K99" s="132" t="s">
        <v>307</v>
      </c>
      <c r="L99" s="132" t="s">
        <v>308</v>
      </c>
      <c r="M99" s="132" t="s">
        <v>330</v>
      </c>
      <c r="N99" s="314" t="s">
        <v>331</v>
      </c>
      <c r="O99" s="358">
        <v>0</v>
      </c>
      <c r="P99" s="328">
        <v>800</v>
      </c>
      <c r="Q99" s="327">
        <f t="shared" si="1"/>
        <v>800</v>
      </c>
      <c r="R99" s="130" t="s">
        <v>311</v>
      </c>
      <c r="S99" s="130">
        <v>0</v>
      </c>
      <c r="T99" s="321">
        <v>0</v>
      </c>
    </row>
    <row r="100" spans="2:20" ht="30.75" customHeight="1">
      <c r="B100" s="297" t="s">
        <v>300</v>
      </c>
      <c r="C100" s="300" t="s">
        <v>361</v>
      </c>
      <c r="D100" s="303" t="s">
        <v>481</v>
      </c>
      <c r="E100" s="126" t="s">
        <v>154</v>
      </c>
      <c r="F100" s="132" t="s">
        <v>303</v>
      </c>
      <c r="G100" s="308" t="s">
        <v>304</v>
      </c>
      <c r="H100" s="308" t="s">
        <v>305</v>
      </c>
      <c r="I100" s="127">
        <v>1</v>
      </c>
      <c r="J100" s="311" t="s">
        <v>488</v>
      </c>
      <c r="K100" s="132" t="s">
        <v>307</v>
      </c>
      <c r="L100" s="132" t="s">
        <v>308</v>
      </c>
      <c r="M100" s="132" t="s">
        <v>309</v>
      </c>
      <c r="N100" s="314" t="s">
        <v>323</v>
      </c>
      <c r="O100" s="358">
        <v>0</v>
      </c>
      <c r="P100" s="328">
        <v>800</v>
      </c>
      <c r="Q100" s="327">
        <f t="shared" si="1"/>
        <v>800</v>
      </c>
      <c r="R100" s="130" t="s">
        <v>311</v>
      </c>
      <c r="S100" s="130">
        <v>0</v>
      </c>
      <c r="T100" s="321">
        <v>0</v>
      </c>
    </row>
    <row r="101" spans="2:20" ht="30.75" customHeight="1">
      <c r="B101" s="297" t="s">
        <v>300</v>
      </c>
      <c r="C101" s="300" t="s">
        <v>405</v>
      </c>
      <c r="D101" s="303" t="s">
        <v>481</v>
      </c>
      <c r="E101" s="126" t="s">
        <v>238</v>
      </c>
      <c r="F101" s="132" t="s">
        <v>303</v>
      </c>
      <c r="G101" s="308" t="s">
        <v>304</v>
      </c>
      <c r="H101" s="308" t="s">
        <v>305</v>
      </c>
      <c r="I101" s="127">
        <v>1</v>
      </c>
      <c r="J101" s="311" t="s">
        <v>489</v>
      </c>
      <c r="K101" s="132" t="s">
        <v>307</v>
      </c>
      <c r="L101" s="132" t="s">
        <v>308</v>
      </c>
      <c r="M101" s="132" t="s">
        <v>330</v>
      </c>
      <c r="N101" s="314" t="s">
        <v>436</v>
      </c>
      <c r="O101" s="358">
        <v>0</v>
      </c>
      <c r="P101" s="328">
        <v>1200</v>
      </c>
      <c r="Q101" s="327">
        <f t="shared" si="1"/>
        <v>1200</v>
      </c>
      <c r="R101" s="130" t="s">
        <v>311</v>
      </c>
      <c r="S101" s="130">
        <v>0</v>
      </c>
      <c r="T101" s="321">
        <v>0</v>
      </c>
    </row>
    <row r="102" spans="2:20" ht="30.75" customHeight="1">
      <c r="B102" s="297" t="s">
        <v>300</v>
      </c>
      <c r="C102" s="300" t="s">
        <v>409</v>
      </c>
      <c r="D102" s="303" t="s">
        <v>481</v>
      </c>
      <c r="E102" s="126" t="s">
        <v>154</v>
      </c>
      <c r="F102" s="132" t="s">
        <v>303</v>
      </c>
      <c r="G102" s="308" t="s">
        <v>304</v>
      </c>
      <c r="H102" s="308" t="s">
        <v>305</v>
      </c>
      <c r="I102" s="127">
        <v>1</v>
      </c>
      <c r="J102" s="311" t="s">
        <v>490</v>
      </c>
      <c r="K102" s="132" t="s">
        <v>307</v>
      </c>
      <c r="L102" s="132" t="s">
        <v>308</v>
      </c>
      <c r="M102" s="132" t="s">
        <v>309</v>
      </c>
      <c r="N102" s="314" t="s">
        <v>336</v>
      </c>
      <c r="O102" s="358">
        <v>0</v>
      </c>
      <c r="P102" s="328">
        <v>1000</v>
      </c>
      <c r="Q102" s="327">
        <f t="shared" si="1"/>
        <v>1000</v>
      </c>
      <c r="R102" s="130" t="s">
        <v>311</v>
      </c>
      <c r="S102" s="130">
        <v>0</v>
      </c>
      <c r="T102" s="321">
        <v>0</v>
      </c>
    </row>
    <row r="103" spans="2:20" ht="30.75" customHeight="1">
      <c r="B103" s="297" t="s">
        <v>300</v>
      </c>
      <c r="C103" s="300" t="s">
        <v>350</v>
      </c>
      <c r="D103" s="303" t="s">
        <v>491</v>
      </c>
      <c r="E103" s="126" t="s">
        <v>154</v>
      </c>
      <c r="F103" s="132" t="s">
        <v>303</v>
      </c>
      <c r="G103" s="308" t="s">
        <v>304</v>
      </c>
      <c r="H103" s="308" t="s">
        <v>305</v>
      </c>
      <c r="I103" s="127">
        <v>1</v>
      </c>
      <c r="J103" s="311" t="s">
        <v>439</v>
      </c>
      <c r="K103" s="132" t="s">
        <v>307</v>
      </c>
      <c r="L103" s="132" t="s">
        <v>308</v>
      </c>
      <c r="M103" s="132" t="s">
        <v>309</v>
      </c>
      <c r="N103" s="314" t="s">
        <v>440</v>
      </c>
      <c r="O103" s="358">
        <v>0</v>
      </c>
      <c r="P103" s="328">
        <v>2000</v>
      </c>
      <c r="Q103" s="327">
        <f t="shared" si="1"/>
        <v>2000</v>
      </c>
      <c r="R103" s="130" t="s">
        <v>311</v>
      </c>
      <c r="S103" s="130">
        <v>0</v>
      </c>
      <c r="T103" s="321">
        <v>0</v>
      </c>
    </row>
    <row r="104" spans="2:20" ht="30.75" customHeight="1">
      <c r="B104" s="297" t="s">
        <v>300</v>
      </c>
      <c r="C104" s="300" t="s">
        <v>347</v>
      </c>
      <c r="D104" s="303" t="s">
        <v>492</v>
      </c>
      <c r="E104" s="126" t="s">
        <v>154</v>
      </c>
      <c r="F104" s="132" t="s">
        <v>303</v>
      </c>
      <c r="G104" s="308" t="s">
        <v>304</v>
      </c>
      <c r="H104" s="308" t="s">
        <v>305</v>
      </c>
      <c r="I104" s="127">
        <v>1</v>
      </c>
      <c r="J104" s="311" t="s">
        <v>493</v>
      </c>
      <c r="K104" s="132" t="s">
        <v>307</v>
      </c>
      <c r="L104" s="132" t="s">
        <v>308</v>
      </c>
      <c r="M104" s="132" t="s">
        <v>309</v>
      </c>
      <c r="N104" s="314" t="s">
        <v>310</v>
      </c>
      <c r="O104" s="358">
        <v>0</v>
      </c>
      <c r="P104" s="328">
        <v>200</v>
      </c>
      <c r="Q104" s="327">
        <f t="shared" si="1"/>
        <v>200</v>
      </c>
      <c r="R104" s="130" t="s">
        <v>311</v>
      </c>
      <c r="S104" s="130">
        <v>0</v>
      </c>
      <c r="T104" s="321">
        <v>0</v>
      </c>
    </row>
    <row r="105" spans="2:20" ht="30.75" customHeight="1">
      <c r="B105" s="297" t="s">
        <v>300</v>
      </c>
      <c r="C105" s="300" t="s">
        <v>361</v>
      </c>
      <c r="D105" s="303" t="s">
        <v>492</v>
      </c>
      <c r="E105" s="126" t="s">
        <v>238</v>
      </c>
      <c r="F105" s="132" t="s">
        <v>303</v>
      </c>
      <c r="G105" s="308" t="s">
        <v>304</v>
      </c>
      <c r="H105" s="308" t="s">
        <v>305</v>
      </c>
      <c r="I105" s="127">
        <v>1</v>
      </c>
      <c r="J105" s="311" t="s">
        <v>494</v>
      </c>
      <c r="K105" s="132" t="s">
        <v>307</v>
      </c>
      <c r="L105" s="132" t="s">
        <v>308</v>
      </c>
      <c r="M105" s="132" t="s">
        <v>383</v>
      </c>
      <c r="N105" s="314" t="s">
        <v>384</v>
      </c>
      <c r="O105" s="358">
        <v>0</v>
      </c>
      <c r="P105" s="328">
        <v>220</v>
      </c>
      <c r="Q105" s="327">
        <f t="shared" si="1"/>
        <v>220</v>
      </c>
      <c r="R105" s="130" t="s">
        <v>311</v>
      </c>
      <c r="S105" s="130">
        <v>0</v>
      </c>
      <c r="T105" s="321">
        <v>0</v>
      </c>
    </row>
    <row r="106" spans="2:20" ht="30.75" customHeight="1">
      <c r="B106" s="297" t="s">
        <v>300</v>
      </c>
      <c r="C106" s="300" t="s">
        <v>409</v>
      </c>
      <c r="D106" s="303" t="s">
        <v>492</v>
      </c>
      <c r="E106" s="126" t="s">
        <v>154</v>
      </c>
      <c r="F106" s="132" t="s">
        <v>303</v>
      </c>
      <c r="G106" s="308" t="s">
        <v>304</v>
      </c>
      <c r="H106" s="308" t="s">
        <v>305</v>
      </c>
      <c r="I106" s="127">
        <v>1</v>
      </c>
      <c r="J106" s="311" t="s">
        <v>495</v>
      </c>
      <c r="K106" s="132" t="s">
        <v>307</v>
      </c>
      <c r="L106" s="132" t="s">
        <v>308</v>
      </c>
      <c r="M106" s="132" t="s">
        <v>309</v>
      </c>
      <c r="N106" s="314" t="s">
        <v>323</v>
      </c>
      <c r="O106" s="358">
        <v>0</v>
      </c>
      <c r="P106" s="328">
        <v>500</v>
      </c>
      <c r="Q106" s="327">
        <f t="shared" si="1"/>
        <v>500</v>
      </c>
      <c r="R106" s="130" t="s">
        <v>311</v>
      </c>
      <c r="S106" s="130">
        <v>0</v>
      </c>
      <c r="T106" s="321">
        <v>0</v>
      </c>
    </row>
    <row r="107" spans="2:20" ht="30.75" customHeight="1">
      <c r="B107" s="297" t="s">
        <v>300</v>
      </c>
      <c r="C107" s="300" t="s">
        <v>393</v>
      </c>
      <c r="D107" s="303" t="s">
        <v>492</v>
      </c>
      <c r="E107" s="126" t="s">
        <v>154</v>
      </c>
      <c r="F107" s="132" t="s">
        <v>303</v>
      </c>
      <c r="G107" s="308" t="s">
        <v>304</v>
      </c>
      <c r="H107" s="308" t="s">
        <v>305</v>
      </c>
      <c r="I107" s="127">
        <v>1</v>
      </c>
      <c r="J107" s="311" t="s">
        <v>404</v>
      </c>
      <c r="K107" s="132" t="s">
        <v>307</v>
      </c>
      <c r="L107" s="132" t="s">
        <v>308</v>
      </c>
      <c r="M107" s="132" t="s">
        <v>309</v>
      </c>
      <c r="N107" s="314" t="s">
        <v>321</v>
      </c>
      <c r="O107" s="358">
        <v>0</v>
      </c>
      <c r="P107" s="328">
        <v>450</v>
      </c>
      <c r="Q107" s="327">
        <f t="shared" si="1"/>
        <v>450</v>
      </c>
      <c r="R107" s="130" t="s">
        <v>311</v>
      </c>
      <c r="S107" s="130">
        <v>0</v>
      </c>
      <c r="T107" s="321">
        <v>0</v>
      </c>
    </row>
    <row r="108" spans="2:20" ht="30.75" customHeight="1">
      <c r="B108" s="297" t="s">
        <v>300</v>
      </c>
      <c r="C108" s="300" t="s">
        <v>344</v>
      </c>
      <c r="D108" s="303" t="s">
        <v>496</v>
      </c>
      <c r="E108" s="126" t="s">
        <v>154</v>
      </c>
      <c r="F108" s="132" t="s">
        <v>303</v>
      </c>
      <c r="G108" s="308" t="s">
        <v>304</v>
      </c>
      <c r="H108" s="308" t="s">
        <v>305</v>
      </c>
      <c r="I108" s="127">
        <v>1</v>
      </c>
      <c r="J108" s="311" t="s">
        <v>497</v>
      </c>
      <c r="K108" s="132" t="s">
        <v>307</v>
      </c>
      <c r="L108" s="132" t="s">
        <v>308</v>
      </c>
      <c r="M108" s="132" t="s">
        <v>309</v>
      </c>
      <c r="N108" s="314" t="s">
        <v>328</v>
      </c>
      <c r="O108" s="358">
        <v>0</v>
      </c>
      <c r="P108" s="328">
        <v>1300</v>
      </c>
      <c r="Q108" s="327">
        <f t="shared" si="1"/>
        <v>1300</v>
      </c>
      <c r="R108" s="130" t="s">
        <v>311</v>
      </c>
      <c r="S108" s="130">
        <v>0</v>
      </c>
      <c r="T108" s="321">
        <v>0</v>
      </c>
    </row>
    <row r="109" spans="2:20" ht="30.75" customHeight="1">
      <c r="B109" s="297" t="s">
        <v>300</v>
      </c>
      <c r="C109" s="300" t="s">
        <v>361</v>
      </c>
      <c r="D109" s="303" t="s">
        <v>496</v>
      </c>
      <c r="E109" s="126" t="s">
        <v>238</v>
      </c>
      <c r="F109" s="132" t="s">
        <v>303</v>
      </c>
      <c r="G109" s="308" t="s">
        <v>304</v>
      </c>
      <c r="H109" s="308" t="s">
        <v>305</v>
      </c>
      <c r="I109" s="127">
        <v>1</v>
      </c>
      <c r="J109" s="311" t="s">
        <v>498</v>
      </c>
      <c r="K109" s="132" t="s">
        <v>307</v>
      </c>
      <c r="L109" s="132" t="s">
        <v>308</v>
      </c>
      <c r="M109" s="132" t="s">
        <v>330</v>
      </c>
      <c r="N109" s="314" t="s">
        <v>331</v>
      </c>
      <c r="O109" s="358">
        <v>0</v>
      </c>
      <c r="P109" s="328">
        <v>1000</v>
      </c>
      <c r="Q109" s="327">
        <f t="shared" si="1"/>
        <v>1000</v>
      </c>
      <c r="R109" s="130" t="s">
        <v>311</v>
      </c>
      <c r="S109" s="130">
        <v>0</v>
      </c>
      <c r="T109" s="321">
        <v>0</v>
      </c>
    </row>
    <row r="110" spans="2:20" ht="30.75" customHeight="1">
      <c r="B110" s="297" t="s">
        <v>300</v>
      </c>
      <c r="C110" s="300" t="s">
        <v>390</v>
      </c>
      <c r="D110" s="303" t="s">
        <v>496</v>
      </c>
      <c r="E110" s="126" t="s">
        <v>238</v>
      </c>
      <c r="F110" s="132" t="s">
        <v>303</v>
      </c>
      <c r="G110" s="308" t="s">
        <v>304</v>
      </c>
      <c r="H110" s="308" t="s">
        <v>305</v>
      </c>
      <c r="I110" s="127">
        <v>1</v>
      </c>
      <c r="J110" s="311" t="s">
        <v>499</v>
      </c>
      <c r="K110" s="132" t="s">
        <v>307</v>
      </c>
      <c r="L110" s="132" t="s">
        <v>308</v>
      </c>
      <c r="M110" s="132" t="s">
        <v>330</v>
      </c>
      <c r="N110" s="314" t="s">
        <v>436</v>
      </c>
      <c r="O110" s="358">
        <v>0</v>
      </c>
      <c r="P110" s="328">
        <v>1500</v>
      </c>
      <c r="Q110" s="327">
        <f t="shared" si="1"/>
        <v>1500</v>
      </c>
      <c r="R110" s="130" t="s">
        <v>311</v>
      </c>
      <c r="S110" s="130">
        <v>0</v>
      </c>
      <c r="T110" s="321">
        <v>0</v>
      </c>
    </row>
    <row r="111" spans="2:20" ht="30.75" customHeight="1">
      <c r="B111" s="297" t="s">
        <v>300</v>
      </c>
      <c r="C111" s="300" t="s">
        <v>377</v>
      </c>
      <c r="D111" s="303" t="s">
        <v>496</v>
      </c>
      <c r="E111" s="126" t="s">
        <v>238</v>
      </c>
      <c r="F111" s="132" t="s">
        <v>303</v>
      </c>
      <c r="G111" s="308" t="s">
        <v>304</v>
      </c>
      <c r="H111" s="308" t="s">
        <v>305</v>
      </c>
      <c r="I111" s="127">
        <v>1</v>
      </c>
      <c r="J111" s="311" t="s">
        <v>489</v>
      </c>
      <c r="K111" s="132" t="s">
        <v>307</v>
      </c>
      <c r="L111" s="132" t="s">
        <v>308</v>
      </c>
      <c r="M111" s="132" t="s">
        <v>330</v>
      </c>
      <c r="N111" s="314" t="s">
        <v>436</v>
      </c>
      <c r="O111" s="358">
        <v>0</v>
      </c>
      <c r="P111" s="328">
        <v>600</v>
      </c>
      <c r="Q111" s="327">
        <f t="shared" si="1"/>
        <v>600</v>
      </c>
      <c r="R111" s="130" t="s">
        <v>311</v>
      </c>
      <c r="S111" s="130">
        <v>0</v>
      </c>
      <c r="T111" s="321">
        <v>0</v>
      </c>
    </row>
    <row r="112" spans="2:20" ht="30.75" customHeight="1">
      <c r="B112" s="297" t="s">
        <v>300</v>
      </c>
      <c r="C112" s="300" t="s">
        <v>500</v>
      </c>
      <c r="D112" s="303" t="s">
        <v>496</v>
      </c>
      <c r="E112" s="126" t="s">
        <v>238</v>
      </c>
      <c r="F112" s="132" t="s">
        <v>303</v>
      </c>
      <c r="G112" s="308" t="s">
        <v>304</v>
      </c>
      <c r="H112" s="308" t="s">
        <v>305</v>
      </c>
      <c r="I112" s="127">
        <v>1</v>
      </c>
      <c r="J112" s="311" t="s">
        <v>501</v>
      </c>
      <c r="K112" s="132" t="s">
        <v>307</v>
      </c>
      <c r="L112" s="132" t="s">
        <v>308</v>
      </c>
      <c r="M112" s="132" t="s">
        <v>395</v>
      </c>
      <c r="N112" s="314" t="s">
        <v>396</v>
      </c>
      <c r="O112" s="358">
        <v>0</v>
      </c>
      <c r="P112" s="328">
        <v>7000</v>
      </c>
      <c r="Q112" s="327">
        <f t="shared" si="1"/>
        <v>7000</v>
      </c>
      <c r="R112" s="130" t="s">
        <v>311</v>
      </c>
      <c r="S112" s="130">
        <v>0</v>
      </c>
      <c r="T112" s="321">
        <v>0</v>
      </c>
    </row>
    <row r="113" spans="2:20" ht="30.75" customHeight="1">
      <c r="B113" s="297" t="s">
        <v>300</v>
      </c>
      <c r="C113" s="300" t="s">
        <v>405</v>
      </c>
      <c r="D113" s="303" t="s">
        <v>502</v>
      </c>
      <c r="E113" s="126" t="s">
        <v>238</v>
      </c>
      <c r="F113" s="132" t="s">
        <v>303</v>
      </c>
      <c r="G113" s="308" t="s">
        <v>304</v>
      </c>
      <c r="H113" s="308" t="s">
        <v>305</v>
      </c>
      <c r="I113" s="127">
        <v>1</v>
      </c>
      <c r="J113" s="311" t="s">
        <v>503</v>
      </c>
      <c r="K113" s="132" t="s">
        <v>307</v>
      </c>
      <c r="L113" s="132" t="s">
        <v>308</v>
      </c>
      <c r="M113" s="132" t="s">
        <v>383</v>
      </c>
      <c r="N113" s="314" t="s">
        <v>384</v>
      </c>
      <c r="O113" s="358">
        <v>0</v>
      </c>
      <c r="P113" s="328">
        <v>63</v>
      </c>
      <c r="Q113" s="327">
        <f t="shared" si="1"/>
        <v>63</v>
      </c>
      <c r="R113" s="130" t="s">
        <v>311</v>
      </c>
      <c r="S113" s="130">
        <v>0</v>
      </c>
      <c r="T113" s="321">
        <v>0</v>
      </c>
    </row>
    <row r="114" spans="2:20" ht="30.75" customHeight="1">
      <c r="B114" s="297" t="s">
        <v>300</v>
      </c>
      <c r="C114" s="300" t="s">
        <v>361</v>
      </c>
      <c r="D114" s="303" t="s">
        <v>504</v>
      </c>
      <c r="E114" s="126" t="s">
        <v>154</v>
      </c>
      <c r="F114" s="132" t="s">
        <v>303</v>
      </c>
      <c r="G114" s="308" t="s">
        <v>304</v>
      </c>
      <c r="H114" s="308" t="s">
        <v>305</v>
      </c>
      <c r="I114" s="127">
        <v>1</v>
      </c>
      <c r="J114" s="311" t="s">
        <v>505</v>
      </c>
      <c r="K114" s="132" t="s">
        <v>307</v>
      </c>
      <c r="L114" s="132" t="s">
        <v>308</v>
      </c>
      <c r="M114" s="132" t="s">
        <v>309</v>
      </c>
      <c r="N114" s="314" t="s">
        <v>328</v>
      </c>
      <c r="O114" s="358">
        <v>0</v>
      </c>
      <c r="P114" s="328">
        <v>3000</v>
      </c>
      <c r="Q114" s="327">
        <f t="shared" si="1"/>
        <v>3000</v>
      </c>
      <c r="R114" s="130" t="s">
        <v>311</v>
      </c>
      <c r="S114" s="130">
        <v>0</v>
      </c>
      <c r="T114" s="321">
        <v>0</v>
      </c>
    </row>
    <row r="115" spans="2:20" ht="30.75" customHeight="1">
      <c r="B115" s="297" t="s">
        <v>300</v>
      </c>
      <c r="C115" s="300" t="s">
        <v>409</v>
      </c>
      <c r="D115" s="303" t="s">
        <v>506</v>
      </c>
      <c r="E115" s="126" t="s">
        <v>238</v>
      </c>
      <c r="F115" s="132" t="s">
        <v>303</v>
      </c>
      <c r="G115" s="308" t="s">
        <v>304</v>
      </c>
      <c r="H115" s="308" t="s">
        <v>305</v>
      </c>
      <c r="I115" s="127">
        <v>1</v>
      </c>
      <c r="J115" s="311" t="s">
        <v>507</v>
      </c>
      <c r="K115" s="132" t="s">
        <v>307</v>
      </c>
      <c r="L115" s="132" t="s">
        <v>308</v>
      </c>
      <c r="M115" s="132" t="s">
        <v>395</v>
      </c>
      <c r="N115" s="314" t="s">
        <v>508</v>
      </c>
      <c r="O115" s="358">
        <v>0</v>
      </c>
      <c r="P115" s="328">
        <v>150</v>
      </c>
      <c r="Q115" s="327">
        <f t="shared" si="1"/>
        <v>150</v>
      </c>
      <c r="R115" s="130" t="s">
        <v>311</v>
      </c>
      <c r="S115" s="130">
        <v>0</v>
      </c>
      <c r="T115" s="321">
        <v>0</v>
      </c>
    </row>
    <row r="116" spans="2:20" ht="30.75" customHeight="1">
      <c r="B116" s="297" t="s">
        <v>300</v>
      </c>
      <c r="C116" s="300" t="s">
        <v>509</v>
      </c>
      <c r="D116" s="303" t="s">
        <v>510</v>
      </c>
      <c r="E116" s="126" t="s">
        <v>154</v>
      </c>
      <c r="F116" s="132" t="s">
        <v>303</v>
      </c>
      <c r="G116" s="308" t="s">
        <v>304</v>
      </c>
      <c r="H116" s="308" t="s">
        <v>305</v>
      </c>
      <c r="I116" s="127">
        <v>1</v>
      </c>
      <c r="J116" s="311" t="s">
        <v>511</v>
      </c>
      <c r="K116" s="132" t="s">
        <v>307</v>
      </c>
      <c r="L116" s="132" t="s">
        <v>339</v>
      </c>
      <c r="M116" s="132" t="s">
        <v>339</v>
      </c>
      <c r="N116" s="314" t="s">
        <v>339</v>
      </c>
      <c r="O116" s="358">
        <v>0</v>
      </c>
      <c r="P116" s="328">
        <v>600</v>
      </c>
      <c r="Q116" s="327">
        <f t="shared" si="1"/>
        <v>600</v>
      </c>
      <c r="R116" s="130" t="s">
        <v>450</v>
      </c>
      <c r="S116" s="130">
        <v>1</v>
      </c>
      <c r="T116" s="321">
        <v>78</v>
      </c>
    </row>
    <row r="117" spans="2:20" ht="30.75" customHeight="1">
      <c r="B117" s="297" t="s">
        <v>300</v>
      </c>
      <c r="C117" s="300" t="s">
        <v>512</v>
      </c>
      <c r="D117" s="303" t="s">
        <v>513</v>
      </c>
      <c r="E117" s="126" t="s">
        <v>154</v>
      </c>
      <c r="F117" s="132" t="s">
        <v>303</v>
      </c>
      <c r="G117" s="308" t="s">
        <v>304</v>
      </c>
      <c r="H117" s="308" t="s">
        <v>305</v>
      </c>
      <c r="I117" s="127">
        <v>1</v>
      </c>
      <c r="J117" s="311" t="s">
        <v>514</v>
      </c>
      <c r="K117" s="132" t="s">
        <v>307</v>
      </c>
      <c r="L117" s="132" t="s">
        <v>339</v>
      </c>
      <c r="M117" s="132" t="s">
        <v>339</v>
      </c>
      <c r="N117" s="314" t="s">
        <v>339</v>
      </c>
      <c r="O117" s="358">
        <v>0</v>
      </c>
      <c r="P117" s="328">
        <v>100</v>
      </c>
      <c r="Q117" s="327">
        <f t="shared" si="1"/>
        <v>100</v>
      </c>
      <c r="R117" s="130" t="s">
        <v>450</v>
      </c>
      <c r="S117" s="130">
        <v>1</v>
      </c>
      <c r="T117" s="321">
        <v>29</v>
      </c>
    </row>
    <row r="118" spans="2:20" ht="30.75" customHeight="1">
      <c r="B118" s="297" t="s">
        <v>300</v>
      </c>
      <c r="C118" s="330" t="s">
        <v>515</v>
      </c>
      <c r="D118" s="304" t="s">
        <v>516</v>
      </c>
      <c r="E118" s="126" t="s">
        <v>241</v>
      </c>
      <c r="F118" s="132" t="s">
        <v>303</v>
      </c>
      <c r="G118" s="132" t="s">
        <v>304</v>
      </c>
      <c r="H118" s="132" t="s">
        <v>305</v>
      </c>
      <c r="I118" s="131">
        <v>2</v>
      </c>
      <c r="J118" s="311" t="s">
        <v>517</v>
      </c>
      <c r="K118" s="132" t="s">
        <v>307</v>
      </c>
      <c r="L118" s="132" t="s">
        <v>363</v>
      </c>
      <c r="M118" s="132" t="s">
        <v>363</v>
      </c>
      <c r="N118" s="314" t="s">
        <v>363</v>
      </c>
      <c r="O118" s="359">
        <v>117</v>
      </c>
      <c r="P118" s="329">
        <v>43</v>
      </c>
      <c r="Q118" s="327">
        <f t="shared" si="1"/>
        <v>160</v>
      </c>
      <c r="R118" s="130" t="s">
        <v>311</v>
      </c>
      <c r="S118" s="130">
        <v>0</v>
      </c>
      <c r="T118" s="321">
        <v>0</v>
      </c>
    </row>
    <row r="119" spans="2:20" ht="30.75" customHeight="1">
      <c r="B119" s="297" t="s">
        <v>300</v>
      </c>
      <c r="C119" s="330" t="s">
        <v>518</v>
      </c>
      <c r="D119" s="304" t="s">
        <v>516</v>
      </c>
      <c r="E119" s="126" t="s">
        <v>154</v>
      </c>
      <c r="F119" s="132" t="s">
        <v>303</v>
      </c>
      <c r="G119" s="132" t="s">
        <v>304</v>
      </c>
      <c r="H119" s="132" t="s">
        <v>305</v>
      </c>
      <c r="I119" s="131">
        <v>1</v>
      </c>
      <c r="J119" s="311" t="s">
        <v>519</v>
      </c>
      <c r="K119" s="132" t="s">
        <v>307</v>
      </c>
      <c r="L119" s="132" t="s">
        <v>308</v>
      </c>
      <c r="M119" s="132" t="s">
        <v>309</v>
      </c>
      <c r="N119" s="314" t="s">
        <v>336</v>
      </c>
      <c r="O119" s="359">
        <v>0</v>
      </c>
      <c r="P119" s="329">
        <v>1000</v>
      </c>
      <c r="Q119" s="327">
        <f t="shared" si="1"/>
        <v>1000</v>
      </c>
      <c r="R119" s="130" t="s">
        <v>311</v>
      </c>
      <c r="S119" s="130">
        <v>0</v>
      </c>
      <c r="T119" s="321">
        <v>0</v>
      </c>
    </row>
    <row r="120" spans="2:20" ht="30.75" customHeight="1">
      <c r="B120" s="297" t="s">
        <v>300</v>
      </c>
      <c r="C120" s="330" t="s">
        <v>520</v>
      </c>
      <c r="D120" s="304" t="s">
        <v>521</v>
      </c>
      <c r="E120" s="126" t="s">
        <v>154</v>
      </c>
      <c r="F120" s="132" t="s">
        <v>522</v>
      </c>
      <c r="G120" s="132" t="s">
        <v>523</v>
      </c>
      <c r="H120" s="132" t="s">
        <v>524</v>
      </c>
      <c r="I120" s="131">
        <v>22</v>
      </c>
      <c r="J120" s="311" t="s">
        <v>525</v>
      </c>
      <c r="K120" s="132" t="s">
        <v>526</v>
      </c>
      <c r="L120" s="132"/>
      <c r="M120" s="132"/>
      <c r="N120" s="314"/>
      <c r="O120" s="359">
        <v>0</v>
      </c>
      <c r="P120" s="329">
        <v>5000</v>
      </c>
      <c r="Q120" s="327">
        <f t="shared" si="1"/>
        <v>5000</v>
      </c>
      <c r="R120" s="130" t="s">
        <v>311</v>
      </c>
      <c r="S120" s="130">
        <v>0</v>
      </c>
      <c r="T120" s="321">
        <v>0</v>
      </c>
    </row>
    <row r="121" spans="2:20" ht="30.75" customHeight="1">
      <c r="B121" s="297" t="s">
        <v>300</v>
      </c>
      <c r="C121" s="330" t="s">
        <v>527</v>
      </c>
      <c r="D121" s="304" t="s">
        <v>528</v>
      </c>
      <c r="E121" s="132" t="s">
        <v>162</v>
      </c>
      <c r="F121" s="132" t="s">
        <v>303</v>
      </c>
      <c r="G121" s="132" t="s">
        <v>304</v>
      </c>
      <c r="H121" s="132" t="s">
        <v>305</v>
      </c>
      <c r="I121" s="131">
        <v>2</v>
      </c>
      <c r="J121" s="311" t="s">
        <v>529</v>
      </c>
      <c r="K121" s="132" t="s">
        <v>307</v>
      </c>
      <c r="L121" s="132" t="s">
        <v>308</v>
      </c>
      <c r="M121" s="132" t="s">
        <v>309</v>
      </c>
      <c r="N121" s="314" t="s">
        <v>530</v>
      </c>
      <c r="O121" s="359">
        <v>1485</v>
      </c>
      <c r="P121" s="329">
        <v>97</v>
      </c>
      <c r="Q121" s="327">
        <f t="shared" si="1"/>
        <v>1582</v>
      </c>
      <c r="R121" s="130" t="s">
        <v>450</v>
      </c>
      <c r="S121" s="130">
        <v>1</v>
      </c>
      <c r="T121" s="321">
        <v>100</v>
      </c>
    </row>
    <row r="122" spans="2:20" ht="30.75" customHeight="1">
      <c r="B122" s="297" t="s">
        <v>300</v>
      </c>
      <c r="C122" s="330" t="s">
        <v>531</v>
      </c>
      <c r="D122" s="304" t="s">
        <v>448</v>
      </c>
      <c r="E122" s="132" t="s">
        <v>162</v>
      </c>
      <c r="F122" s="132" t="s">
        <v>303</v>
      </c>
      <c r="G122" s="132" t="s">
        <v>304</v>
      </c>
      <c r="H122" s="132" t="s">
        <v>532</v>
      </c>
      <c r="I122" s="131">
        <v>3</v>
      </c>
      <c r="J122" s="311" t="s">
        <v>529</v>
      </c>
      <c r="K122" s="132" t="s">
        <v>307</v>
      </c>
      <c r="L122" s="132" t="s">
        <v>308</v>
      </c>
      <c r="M122" s="132" t="s">
        <v>309</v>
      </c>
      <c r="N122" s="314" t="s">
        <v>530</v>
      </c>
      <c r="O122" s="359">
        <v>1274</v>
      </c>
      <c r="P122" s="329">
        <v>179</v>
      </c>
      <c r="Q122" s="327">
        <f t="shared" si="1"/>
        <v>1453</v>
      </c>
      <c r="R122" s="130" t="s">
        <v>311</v>
      </c>
      <c r="S122" s="130">
        <v>0</v>
      </c>
      <c r="T122" s="321">
        <v>0</v>
      </c>
    </row>
    <row r="123" spans="2:20" ht="30.75" customHeight="1">
      <c r="B123" s="297" t="s">
        <v>300</v>
      </c>
      <c r="C123" s="330" t="s">
        <v>533</v>
      </c>
      <c r="D123" s="304" t="s">
        <v>471</v>
      </c>
      <c r="E123" s="132" t="s">
        <v>162</v>
      </c>
      <c r="F123" s="132" t="s">
        <v>303</v>
      </c>
      <c r="G123" s="132" t="s">
        <v>304</v>
      </c>
      <c r="H123" s="132" t="s">
        <v>305</v>
      </c>
      <c r="I123" s="131">
        <v>2</v>
      </c>
      <c r="J123" s="311" t="s">
        <v>529</v>
      </c>
      <c r="K123" s="132" t="s">
        <v>307</v>
      </c>
      <c r="L123" s="132" t="s">
        <v>308</v>
      </c>
      <c r="M123" s="132" t="s">
        <v>309</v>
      </c>
      <c r="N123" s="314" t="s">
        <v>530</v>
      </c>
      <c r="O123" s="359">
        <v>1308</v>
      </c>
      <c r="P123" s="329">
        <v>95</v>
      </c>
      <c r="Q123" s="327">
        <f t="shared" si="1"/>
        <v>1403</v>
      </c>
      <c r="R123" s="130" t="s">
        <v>311</v>
      </c>
      <c r="S123" s="130">
        <v>0</v>
      </c>
      <c r="T123" s="321">
        <v>0</v>
      </c>
    </row>
    <row r="124" spans="2:20" ht="30.75" customHeight="1">
      <c r="B124" s="297" t="s">
        <v>300</v>
      </c>
      <c r="C124" s="330" t="s">
        <v>534</v>
      </c>
      <c r="D124" s="304" t="s">
        <v>535</v>
      </c>
      <c r="E124" s="132" t="s">
        <v>162</v>
      </c>
      <c r="F124" s="132" t="s">
        <v>303</v>
      </c>
      <c r="G124" s="132" t="s">
        <v>304</v>
      </c>
      <c r="H124" s="132" t="s">
        <v>305</v>
      </c>
      <c r="I124" s="131">
        <v>3</v>
      </c>
      <c r="J124" s="311" t="s">
        <v>529</v>
      </c>
      <c r="K124" s="132" t="s">
        <v>307</v>
      </c>
      <c r="L124" s="132" t="s">
        <v>308</v>
      </c>
      <c r="M124" s="132" t="s">
        <v>309</v>
      </c>
      <c r="N124" s="314" t="s">
        <v>530</v>
      </c>
      <c r="O124" s="359">
        <v>1589</v>
      </c>
      <c r="P124" s="329">
        <v>157</v>
      </c>
      <c r="Q124" s="327">
        <f t="shared" si="1"/>
        <v>1746</v>
      </c>
      <c r="R124" s="130" t="s">
        <v>450</v>
      </c>
      <c r="S124" s="130">
        <v>1</v>
      </c>
      <c r="T124" s="321">
        <v>205</v>
      </c>
    </row>
    <row r="125" spans="2:20" ht="30.75" customHeight="1">
      <c r="B125" s="297" t="s">
        <v>300</v>
      </c>
      <c r="C125" s="330" t="s">
        <v>531</v>
      </c>
      <c r="D125" s="304" t="s">
        <v>457</v>
      </c>
      <c r="E125" s="132" t="s">
        <v>162</v>
      </c>
      <c r="F125" s="132" t="s">
        <v>303</v>
      </c>
      <c r="G125" s="132" t="s">
        <v>304</v>
      </c>
      <c r="H125" s="132" t="s">
        <v>305</v>
      </c>
      <c r="I125" s="131">
        <v>3</v>
      </c>
      <c r="J125" s="311" t="s">
        <v>536</v>
      </c>
      <c r="K125" s="132" t="s">
        <v>307</v>
      </c>
      <c r="L125" s="132" t="s">
        <v>308</v>
      </c>
      <c r="M125" s="132" t="s">
        <v>309</v>
      </c>
      <c r="N125" s="314" t="s">
        <v>537</v>
      </c>
      <c r="O125" s="359">
        <v>1535</v>
      </c>
      <c r="P125" s="329">
        <v>495</v>
      </c>
      <c r="Q125" s="327">
        <f t="shared" si="1"/>
        <v>2030</v>
      </c>
      <c r="R125" s="130" t="s">
        <v>311</v>
      </c>
      <c r="S125" s="130">
        <v>0</v>
      </c>
      <c r="T125" s="321">
        <v>0</v>
      </c>
    </row>
    <row r="126" spans="2:20" ht="30.75" customHeight="1">
      <c r="B126" s="297" t="s">
        <v>300</v>
      </c>
      <c r="C126" s="330" t="s">
        <v>350</v>
      </c>
      <c r="D126" s="304" t="s">
        <v>438</v>
      </c>
      <c r="E126" s="132" t="s">
        <v>162</v>
      </c>
      <c r="F126" s="132" t="s">
        <v>303</v>
      </c>
      <c r="G126" s="132" t="s">
        <v>304</v>
      </c>
      <c r="H126" s="132" t="s">
        <v>305</v>
      </c>
      <c r="I126" s="131">
        <v>1</v>
      </c>
      <c r="J126" s="311" t="s">
        <v>536</v>
      </c>
      <c r="K126" s="132" t="s">
        <v>307</v>
      </c>
      <c r="L126" s="132" t="s">
        <v>308</v>
      </c>
      <c r="M126" s="132" t="s">
        <v>309</v>
      </c>
      <c r="N126" s="314" t="s">
        <v>537</v>
      </c>
      <c r="O126" s="359">
        <v>399</v>
      </c>
      <c r="P126" s="329">
        <v>184</v>
      </c>
      <c r="Q126" s="327">
        <f t="shared" si="1"/>
        <v>583</v>
      </c>
      <c r="R126" s="130" t="s">
        <v>311</v>
      </c>
      <c r="S126" s="130">
        <v>0</v>
      </c>
      <c r="T126" s="321">
        <v>0</v>
      </c>
    </row>
    <row r="127" spans="2:20" ht="30.75" customHeight="1">
      <c r="B127" s="297" t="s">
        <v>300</v>
      </c>
      <c r="C127" s="330" t="s">
        <v>538</v>
      </c>
      <c r="D127" s="304" t="s">
        <v>539</v>
      </c>
      <c r="E127" s="132" t="s">
        <v>162</v>
      </c>
      <c r="F127" s="132" t="s">
        <v>303</v>
      </c>
      <c r="G127" s="132" t="s">
        <v>304</v>
      </c>
      <c r="H127" s="132" t="s">
        <v>305</v>
      </c>
      <c r="I127" s="131">
        <v>4</v>
      </c>
      <c r="J127" s="311" t="s">
        <v>536</v>
      </c>
      <c r="K127" s="132" t="s">
        <v>307</v>
      </c>
      <c r="L127" s="132" t="s">
        <v>308</v>
      </c>
      <c r="M127" s="132" t="s">
        <v>309</v>
      </c>
      <c r="N127" s="314" t="s">
        <v>537</v>
      </c>
      <c r="O127" s="359">
        <v>1408</v>
      </c>
      <c r="P127" s="329">
        <v>1199</v>
      </c>
      <c r="Q127" s="327">
        <f t="shared" si="1"/>
        <v>2607</v>
      </c>
      <c r="R127" s="130" t="s">
        <v>311</v>
      </c>
      <c r="S127" s="130">
        <v>0</v>
      </c>
      <c r="T127" s="321">
        <v>0</v>
      </c>
    </row>
    <row r="128" spans="2:20" ht="30.75" customHeight="1">
      <c r="B128" s="297" t="s">
        <v>300</v>
      </c>
      <c r="C128" s="330" t="s">
        <v>540</v>
      </c>
      <c r="D128" s="304" t="s">
        <v>541</v>
      </c>
      <c r="E128" s="132" t="s">
        <v>162</v>
      </c>
      <c r="F128" s="132" t="s">
        <v>303</v>
      </c>
      <c r="G128" s="132" t="s">
        <v>304</v>
      </c>
      <c r="H128" s="132" t="s">
        <v>305</v>
      </c>
      <c r="I128" s="131">
        <v>4</v>
      </c>
      <c r="J128" s="311" t="s">
        <v>542</v>
      </c>
      <c r="K128" s="132" t="s">
        <v>307</v>
      </c>
      <c r="L128" s="132" t="s">
        <v>308</v>
      </c>
      <c r="M128" s="132" t="s">
        <v>309</v>
      </c>
      <c r="N128" s="314" t="s">
        <v>537</v>
      </c>
      <c r="O128" s="359">
        <v>3005</v>
      </c>
      <c r="P128" s="329">
        <v>366</v>
      </c>
      <c r="Q128" s="327">
        <f t="shared" si="1"/>
        <v>3371</v>
      </c>
      <c r="R128" s="130" t="s">
        <v>450</v>
      </c>
      <c r="S128" s="130">
        <v>1</v>
      </c>
      <c r="T128" s="321">
        <v>165</v>
      </c>
    </row>
    <row r="129" spans="2:20" ht="30.75" customHeight="1">
      <c r="B129" s="297" t="s">
        <v>300</v>
      </c>
      <c r="C129" s="330" t="s">
        <v>543</v>
      </c>
      <c r="D129" s="304" t="s">
        <v>544</v>
      </c>
      <c r="E129" s="132" t="s">
        <v>162</v>
      </c>
      <c r="F129" s="132" t="s">
        <v>303</v>
      </c>
      <c r="G129" s="132" t="s">
        <v>304</v>
      </c>
      <c r="H129" s="132" t="s">
        <v>305</v>
      </c>
      <c r="I129" s="131">
        <v>3</v>
      </c>
      <c r="J129" s="311" t="s">
        <v>545</v>
      </c>
      <c r="K129" s="132" t="s">
        <v>307</v>
      </c>
      <c r="L129" s="132" t="s">
        <v>308</v>
      </c>
      <c r="M129" s="132" t="s">
        <v>309</v>
      </c>
      <c r="N129" s="314" t="s">
        <v>537</v>
      </c>
      <c r="O129" s="359">
        <v>1297</v>
      </c>
      <c r="P129" s="329">
        <v>124</v>
      </c>
      <c r="Q129" s="327">
        <f t="shared" si="1"/>
        <v>1421</v>
      </c>
      <c r="R129" s="130" t="s">
        <v>450</v>
      </c>
      <c r="S129" s="130">
        <v>1</v>
      </c>
      <c r="T129" s="321">
        <v>180</v>
      </c>
    </row>
    <row r="130" spans="2:20" ht="30.75" customHeight="1">
      <c r="B130" s="297" t="s">
        <v>300</v>
      </c>
      <c r="C130" s="330" t="s">
        <v>509</v>
      </c>
      <c r="D130" s="304" t="s">
        <v>546</v>
      </c>
      <c r="E130" s="132" t="s">
        <v>162</v>
      </c>
      <c r="F130" s="132" t="s">
        <v>303</v>
      </c>
      <c r="G130" s="132" t="s">
        <v>304</v>
      </c>
      <c r="H130" s="132" t="s">
        <v>305</v>
      </c>
      <c r="I130" s="131">
        <v>2</v>
      </c>
      <c r="J130" s="311" t="s">
        <v>545</v>
      </c>
      <c r="K130" s="132" t="s">
        <v>307</v>
      </c>
      <c r="L130" s="132" t="s">
        <v>308</v>
      </c>
      <c r="M130" s="132" t="s">
        <v>309</v>
      </c>
      <c r="N130" s="314" t="s">
        <v>537</v>
      </c>
      <c r="O130" s="359">
        <v>1473</v>
      </c>
      <c r="P130" s="329">
        <v>125</v>
      </c>
      <c r="Q130" s="327">
        <f t="shared" si="1"/>
        <v>1598</v>
      </c>
      <c r="R130" s="130" t="s">
        <v>311</v>
      </c>
      <c r="S130" s="130">
        <v>0</v>
      </c>
      <c r="T130" s="321">
        <v>0</v>
      </c>
    </row>
    <row r="131" spans="2:20" ht="30.75" customHeight="1">
      <c r="B131" s="297" t="s">
        <v>300</v>
      </c>
      <c r="C131" s="330" t="s">
        <v>547</v>
      </c>
      <c r="D131" s="304" t="s">
        <v>548</v>
      </c>
      <c r="E131" s="132" t="s">
        <v>177</v>
      </c>
      <c r="F131" s="132" t="s">
        <v>303</v>
      </c>
      <c r="G131" s="132" t="s">
        <v>304</v>
      </c>
      <c r="H131" s="132" t="s">
        <v>305</v>
      </c>
      <c r="I131" s="131">
        <v>8</v>
      </c>
      <c r="J131" s="311" t="s">
        <v>549</v>
      </c>
      <c r="K131" s="132" t="s">
        <v>307</v>
      </c>
      <c r="L131" s="132" t="s">
        <v>308</v>
      </c>
      <c r="M131" s="132" t="s">
        <v>309</v>
      </c>
      <c r="N131" s="314" t="s">
        <v>309</v>
      </c>
      <c r="O131" s="359">
        <v>143</v>
      </c>
      <c r="P131" s="329">
        <v>42</v>
      </c>
      <c r="Q131" s="327">
        <f t="shared" si="1"/>
        <v>185</v>
      </c>
      <c r="R131" s="130" t="s">
        <v>311</v>
      </c>
      <c r="S131" s="130">
        <v>0</v>
      </c>
      <c r="T131" s="321">
        <v>0</v>
      </c>
    </row>
    <row r="132" spans="2:20" ht="30.75" customHeight="1">
      <c r="B132" s="297" t="s">
        <v>300</v>
      </c>
      <c r="C132" s="330" t="s">
        <v>543</v>
      </c>
      <c r="D132" s="304" t="s">
        <v>550</v>
      </c>
      <c r="E132" s="132" t="s">
        <v>162</v>
      </c>
      <c r="F132" s="132" t="s">
        <v>303</v>
      </c>
      <c r="G132" s="132" t="s">
        <v>304</v>
      </c>
      <c r="H132" s="132" t="s">
        <v>305</v>
      </c>
      <c r="I132" s="131">
        <v>3</v>
      </c>
      <c r="J132" s="311" t="s">
        <v>551</v>
      </c>
      <c r="K132" s="132" t="s">
        <v>307</v>
      </c>
      <c r="L132" s="132" t="s">
        <v>308</v>
      </c>
      <c r="M132" s="132" t="s">
        <v>309</v>
      </c>
      <c r="N132" s="314" t="s">
        <v>309</v>
      </c>
      <c r="O132" s="359">
        <v>1369</v>
      </c>
      <c r="P132" s="329">
        <v>99</v>
      </c>
      <c r="Q132" s="327">
        <f t="shared" si="1"/>
        <v>1468</v>
      </c>
      <c r="R132" s="130" t="s">
        <v>311</v>
      </c>
      <c r="S132" s="130">
        <v>0</v>
      </c>
      <c r="T132" s="321">
        <v>0</v>
      </c>
    </row>
    <row r="133" spans="2:20" ht="30.75" customHeight="1">
      <c r="B133" s="297" t="s">
        <v>300</v>
      </c>
      <c r="C133" s="330" t="s">
        <v>552</v>
      </c>
      <c r="D133" s="304" t="s">
        <v>419</v>
      </c>
      <c r="E133" s="132" t="s">
        <v>162</v>
      </c>
      <c r="F133" s="132" t="s">
        <v>303</v>
      </c>
      <c r="G133" s="132" t="s">
        <v>304</v>
      </c>
      <c r="H133" s="132" t="s">
        <v>305</v>
      </c>
      <c r="I133" s="131">
        <v>2</v>
      </c>
      <c r="J133" s="311" t="s">
        <v>551</v>
      </c>
      <c r="K133" s="132" t="s">
        <v>307</v>
      </c>
      <c r="L133" s="132" t="s">
        <v>308</v>
      </c>
      <c r="M133" s="132" t="s">
        <v>309</v>
      </c>
      <c r="N133" s="314" t="s">
        <v>309</v>
      </c>
      <c r="O133" s="359">
        <v>1325</v>
      </c>
      <c r="P133" s="329">
        <v>90</v>
      </c>
      <c r="Q133" s="327">
        <f t="shared" si="1"/>
        <v>1415</v>
      </c>
      <c r="R133" s="130" t="s">
        <v>311</v>
      </c>
      <c r="S133" s="130">
        <v>0</v>
      </c>
      <c r="T133" s="321">
        <v>0</v>
      </c>
    </row>
    <row r="134" spans="2:20" ht="30.75" customHeight="1">
      <c r="B134" s="297" t="s">
        <v>300</v>
      </c>
      <c r="C134" s="330" t="s">
        <v>553</v>
      </c>
      <c r="D134" s="304" t="s">
        <v>554</v>
      </c>
      <c r="E134" s="132" t="s">
        <v>162</v>
      </c>
      <c r="F134" s="132" t="s">
        <v>303</v>
      </c>
      <c r="G134" s="132" t="s">
        <v>304</v>
      </c>
      <c r="H134" s="132" t="s">
        <v>305</v>
      </c>
      <c r="I134" s="131">
        <v>2</v>
      </c>
      <c r="J134" s="311" t="s">
        <v>555</v>
      </c>
      <c r="K134" s="132" t="s">
        <v>307</v>
      </c>
      <c r="L134" s="132" t="s">
        <v>308</v>
      </c>
      <c r="M134" s="132" t="s">
        <v>309</v>
      </c>
      <c r="N134" s="314" t="s">
        <v>556</v>
      </c>
      <c r="O134" s="359">
        <v>667</v>
      </c>
      <c r="P134" s="329">
        <v>54</v>
      </c>
      <c r="Q134" s="327">
        <f t="shared" ref="Q134:Q197" si="2">+O134+P134</f>
        <v>721</v>
      </c>
      <c r="R134" s="130" t="s">
        <v>450</v>
      </c>
      <c r="S134" s="130">
        <v>1</v>
      </c>
      <c r="T134" s="321">
        <v>100</v>
      </c>
    </row>
    <row r="135" spans="2:20" ht="30.75" customHeight="1">
      <c r="B135" s="297" t="s">
        <v>300</v>
      </c>
      <c r="C135" s="330" t="s">
        <v>509</v>
      </c>
      <c r="D135" s="304" t="s">
        <v>557</v>
      </c>
      <c r="E135" s="132" t="s">
        <v>162</v>
      </c>
      <c r="F135" s="132" t="s">
        <v>303</v>
      </c>
      <c r="G135" s="132" t="s">
        <v>304</v>
      </c>
      <c r="H135" s="132" t="s">
        <v>305</v>
      </c>
      <c r="I135" s="131">
        <v>2</v>
      </c>
      <c r="J135" s="311" t="s">
        <v>555</v>
      </c>
      <c r="K135" s="132" t="s">
        <v>307</v>
      </c>
      <c r="L135" s="132" t="s">
        <v>308</v>
      </c>
      <c r="M135" s="132" t="s">
        <v>309</v>
      </c>
      <c r="N135" s="314" t="s">
        <v>556</v>
      </c>
      <c r="O135" s="359">
        <v>232</v>
      </c>
      <c r="P135" s="329">
        <v>91</v>
      </c>
      <c r="Q135" s="327">
        <f t="shared" si="2"/>
        <v>323</v>
      </c>
      <c r="R135" s="130" t="s">
        <v>450</v>
      </c>
      <c r="S135" s="130">
        <v>1</v>
      </c>
      <c r="T135" s="321">
        <v>39</v>
      </c>
    </row>
    <row r="136" spans="2:20" ht="30.75" customHeight="1">
      <c r="B136" s="297" t="s">
        <v>300</v>
      </c>
      <c r="C136" s="330" t="s">
        <v>558</v>
      </c>
      <c r="D136" s="304" t="s">
        <v>559</v>
      </c>
      <c r="E136" s="132" t="s">
        <v>162</v>
      </c>
      <c r="F136" s="132" t="s">
        <v>303</v>
      </c>
      <c r="G136" s="132" t="s">
        <v>304</v>
      </c>
      <c r="H136" s="132" t="s">
        <v>305</v>
      </c>
      <c r="I136" s="131">
        <v>3</v>
      </c>
      <c r="J136" s="311" t="s">
        <v>555</v>
      </c>
      <c r="K136" s="132" t="s">
        <v>307</v>
      </c>
      <c r="L136" s="132" t="s">
        <v>308</v>
      </c>
      <c r="M136" s="132" t="s">
        <v>309</v>
      </c>
      <c r="N136" s="314" t="s">
        <v>556</v>
      </c>
      <c r="O136" s="359">
        <v>1011</v>
      </c>
      <c r="P136" s="329">
        <v>152</v>
      </c>
      <c r="Q136" s="327">
        <f t="shared" si="2"/>
        <v>1163</v>
      </c>
      <c r="R136" s="130" t="s">
        <v>450</v>
      </c>
      <c r="S136" s="130">
        <v>1</v>
      </c>
      <c r="T136" s="321">
        <v>150</v>
      </c>
    </row>
    <row r="137" spans="2:20" ht="30.75" customHeight="1">
      <c r="B137" s="297" t="s">
        <v>300</v>
      </c>
      <c r="C137" s="330" t="s">
        <v>560</v>
      </c>
      <c r="D137" s="304" t="s">
        <v>561</v>
      </c>
      <c r="E137" s="132" t="s">
        <v>162</v>
      </c>
      <c r="F137" s="132" t="s">
        <v>303</v>
      </c>
      <c r="G137" s="132" t="s">
        <v>304</v>
      </c>
      <c r="H137" s="132" t="s">
        <v>305</v>
      </c>
      <c r="I137" s="131">
        <v>5</v>
      </c>
      <c r="J137" s="311" t="s">
        <v>555</v>
      </c>
      <c r="K137" s="132" t="s">
        <v>307</v>
      </c>
      <c r="L137" s="132" t="s">
        <v>308</v>
      </c>
      <c r="M137" s="132" t="s">
        <v>309</v>
      </c>
      <c r="N137" s="314" t="s">
        <v>556</v>
      </c>
      <c r="O137" s="359">
        <v>1933</v>
      </c>
      <c r="P137" s="329">
        <v>232</v>
      </c>
      <c r="Q137" s="327">
        <f t="shared" si="2"/>
        <v>2165</v>
      </c>
      <c r="R137" s="130" t="s">
        <v>450</v>
      </c>
      <c r="S137" s="130">
        <v>1</v>
      </c>
      <c r="T137" s="321">
        <v>120</v>
      </c>
    </row>
    <row r="138" spans="2:20" ht="30.75" customHeight="1">
      <c r="B138" s="297" t="s">
        <v>300</v>
      </c>
      <c r="C138" s="330" t="s">
        <v>562</v>
      </c>
      <c r="D138" s="304" t="s">
        <v>563</v>
      </c>
      <c r="E138" s="132" t="s">
        <v>162</v>
      </c>
      <c r="F138" s="132" t="s">
        <v>303</v>
      </c>
      <c r="G138" s="132" t="s">
        <v>304</v>
      </c>
      <c r="H138" s="132" t="s">
        <v>305</v>
      </c>
      <c r="I138" s="131">
        <v>2</v>
      </c>
      <c r="J138" s="311" t="s">
        <v>555</v>
      </c>
      <c r="K138" s="132" t="s">
        <v>307</v>
      </c>
      <c r="L138" s="132" t="s">
        <v>308</v>
      </c>
      <c r="M138" s="132" t="s">
        <v>309</v>
      </c>
      <c r="N138" s="314" t="s">
        <v>556</v>
      </c>
      <c r="O138" s="359">
        <v>537</v>
      </c>
      <c r="P138" s="329">
        <v>113</v>
      </c>
      <c r="Q138" s="327">
        <f t="shared" si="2"/>
        <v>650</v>
      </c>
      <c r="R138" s="130" t="s">
        <v>450</v>
      </c>
      <c r="S138" s="130">
        <v>1</v>
      </c>
      <c r="T138" s="321">
        <v>185</v>
      </c>
    </row>
    <row r="139" spans="2:20" ht="30.75" customHeight="1">
      <c r="B139" s="297" t="s">
        <v>300</v>
      </c>
      <c r="C139" s="330" t="s">
        <v>543</v>
      </c>
      <c r="D139" s="304" t="s">
        <v>564</v>
      </c>
      <c r="E139" s="132" t="s">
        <v>162</v>
      </c>
      <c r="F139" s="132" t="s">
        <v>303</v>
      </c>
      <c r="G139" s="132" t="s">
        <v>304</v>
      </c>
      <c r="H139" s="132" t="s">
        <v>305</v>
      </c>
      <c r="I139" s="131">
        <v>3</v>
      </c>
      <c r="J139" s="311" t="s">
        <v>565</v>
      </c>
      <c r="K139" s="132" t="s">
        <v>307</v>
      </c>
      <c r="L139" s="132" t="s">
        <v>308</v>
      </c>
      <c r="M139" s="132" t="s">
        <v>309</v>
      </c>
      <c r="N139" s="314" t="s">
        <v>556</v>
      </c>
      <c r="O139" s="359">
        <v>335</v>
      </c>
      <c r="P139" s="329">
        <v>18</v>
      </c>
      <c r="Q139" s="327">
        <f t="shared" si="2"/>
        <v>353</v>
      </c>
      <c r="R139" s="130" t="s">
        <v>450</v>
      </c>
      <c r="S139" s="130">
        <v>1</v>
      </c>
      <c r="T139" s="321">
        <v>35</v>
      </c>
    </row>
    <row r="140" spans="2:20" ht="30.75" customHeight="1">
      <c r="B140" s="297" t="s">
        <v>300</v>
      </c>
      <c r="C140" s="330" t="s">
        <v>411</v>
      </c>
      <c r="D140" s="304" t="s">
        <v>566</v>
      </c>
      <c r="E140" s="132" t="s">
        <v>162</v>
      </c>
      <c r="F140" s="132" t="s">
        <v>303</v>
      </c>
      <c r="G140" s="132" t="s">
        <v>304</v>
      </c>
      <c r="H140" s="132" t="s">
        <v>532</v>
      </c>
      <c r="I140" s="131">
        <v>1</v>
      </c>
      <c r="J140" s="311" t="s">
        <v>565</v>
      </c>
      <c r="K140" s="132" t="s">
        <v>307</v>
      </c>
      <c r="L140" s="132" t="s">
        <v>308</v>
      </c>
      <c r="M140" s="132" t="s">
        <v>309</v>
      </c>
      <c r="N140" s="314" t="s">
        <v>556</v>
      </c>
      <c r="O140" s="359">
        <v>114</v>
      </c>
      <c r="P140" s="329">
        <v>6</v>
      </c>
      <c r="Q140" s="327">
        <f t="shared" si="2"/>
        <v>120</v>
      </c>
      <c r="R140" s="130" t="s">
        <v>450</v>
      </c>
      <c r="S140" s="130">
        <v>1</v>
      </c>
      <c r="T140" s="321">
        <v>50</v>
      </c>
    </row>
    <row r="141" spans="2:20" ht="30.75" customHeight="1">
      <c r="B141" s="297" t="s">
        <v>300</v>
      </c>
      <c r="C141" s="330" t="s">
        <v>531</v>
      </c>
      <c r="D141" s="304" t="s">
        <v>567</v>
      </c>
      <c r="E141" s="132" t="s">
        <v>162</v>
      </c>
      <c r="F141" s="132" t="s">
        <v>303</v>
      </c>
      <c r="G141" s="132" t="s">
        <v>304</v>
      </c>
      <c r="H141" s="132" t="s">
        <v>305</v>
      </c>
      <c r="I141" s="131">
        <v>3</v>
      </c>
      <c r="J141" s="311" t="s">
        <v>565</v>
      </c>
      <c r="K141" s="132" t="s">
        <v>307</v>
      </c>
      <c r="L141" s="132" t="s">
        <v>308</v>
      </c>
      <c r="M141" s="132" t="s">
        <v>309</v>
      </c>
      <c r="N141" s="314" t="s">
        <v>556</v>
      </c>
      <c r="O141" s="359">
        <v>233</v>
      </c>
      <c r="P141" s="329">
        <v>12</v>
      </c>
      <c r="Q141" s="327">
        <f t="shared" si="2"/>
        <v>245</v>
      </c>
      <c r="R141" s="130" t="s">
        <v>450</v>
      </c>
      <c r="S141" s="130">
        <v>1</v>
      </c>
      <c r="T141" s="321">
        <v>38</v>
      </c>
    </row>
    <row r="142" spans="2:20" ht="30.75" customHeight="1">
      <c r="B142" s="297" t="s">
        <v>300</v>
      </c>
      <c r="C142" s="330" t="s">
        <v>538</v>
      </c>
      <c r="D142" s="304" t="s">
        <v>568</v>
      </c>
      <c r="E142" s="132" t="s">
        <v>162</v>
      </c>
      <c r="F142" s="132" t="s">
        <v>303</v>
      </c>
      <c r="G142" s="132" t="s">
        <v>304</v>
      </c>
      <c r="H142" s="132" t="s">
        <v>305</v>
      </c>
      <c r="I142" s="131">
        <v>4</v>
      </c>
      <c r="J142" s="311" t="s">
        <v>565</v>
      </c>
      <c r="K142" s="132" t="s">
        <v>307</v>
      </c>
      <c r="L142" s="132" t="s">
        <v>308</v>
      </c>
      <c r="M142" s="132" t="s">
        <v>309</v>
      </c>
      <c r="N142" s="314" t="s">
        <v>556</v>
      </c>
      <c r="O142" s="359">
        <v>292</v>
      </c>
      <c r="P142" s="329">
        <v>185</v>
      </c>
      <c r="Q142" s="327">
        <f t="shared" si="2"/>
        <v>477</v>
      </c>
      <c r="R142" s="130" t="s">
        <v>311</v>
      </c>
      <c r="S142" s="130">
        <v>0</v>
      </c>
      <c r="T142" s="321">
        <v>0</v>
      </c>
    </row>
    <row r="143" spans="2:20" ht="30.75" customHeight="1">
      <c r="B143" s="297" t="s">
        <v>300</v>
      </c>
      <c r="C143" s="330" t="s">
        <v>569</v>
      </c>
      <c r="D143" s="304" t="s">
        <v>570</v>
      </c>
      <c r="E143" s="132" t="s">
        <v>162</v>
      </c>
      <c r="F143" s="132" t="s">
        <v>303</v>
      </c>
      <c r="G143" s="132" t="s">
        <v>304</v>
      </c>
      <c r="H143" s="132" t="s">
        <v>305</v>
      </c>
      <c r="I143" s="131">
        <v>3</v>
      </c>
      <c r="J143" s="311" t="s">
        <v>571</v>
      </c>
      <c r="K143" s="132" t="s">
        <v>307</v>
      </c>
      <c r="L143" s="132" t="s">
        <v>308</v>
      </c>
      <c r="M143" s="132" t="s">
        <v>309</v>
      </c>
      <c r="N143" s="314" t="s">
        <v>556</v>
      </c>
      <c r="O143" s="359">
        <v>73</v>
      </c>
      <c r="P143" s="329">
        <v>64</v>
      </c>
      <c r="Q143" s="327">
        <f t="shared" si="2"/>
        <v>137</v>
      </c>
      <c r="R143" s="130" t="s">
        <v>450</v>
      </c>
      <c r="S143" s="130">
        <v>1</v>
      </c>
      <c r="T143" s="321">
        <v>11</v>
      </c>
    </row>
    <row r="144" spans="2:20" ht="30.75" customHeight="1">
      <c r="B144" s="297" t="s">
        <v>300</v>
      </c>
      <c r="C144" s="330" t="s">
        <v>572</v>
      </c>
      <c r="D144" s="304" t="s">
        <v>573</v>
      </c>
      <c r="E144" s="132" t="s">
        <v>162</v>
      </c>
      <c r="F144" s="132" t="s">
        <v>303</v>
      </c>
      <c r="G144" s="132" t="s">
        <v>304</v>
      </c>
      <c r="H144" s="132" t="s">
        <v>305</v>
      </c>
      <c r="I144" s="131">
        <v>3</v>
      </c>
      <c r="J144" s="311" t="s">
        <v>574</v>
      </c>
      <c r="K144" s="132" t="s">
        <v>307</v>
      </c>
      <c r="L144" s="132" t="s">
        <v>308</v>
      </c>
      <c r="M144" s="132" t="s">
        <v>309</v>
      </c>
      <c r="N144" s="314" t="s">
        <v>309</v>
      </c>
      <c r="O144" s="359">
        <v>573</v>
      </c>
      <c r="P144" s="329">
        <v>85</v>
      </c>
      <c r="Q144" s="327">
        <f t="shared" si="2"/>
        <v>658</v>
      </c>
      <c r="R144" s="130" t="s">
        <v>311</v>
      </c>
      <c r="S144" s="130">
        <v>0</v>
      </c>
      <c r="T144" s="321">
        <v>0</v>
      </c>
    </row>
    <row r="145" spans="2:20" ht="30.75" customHeight="1">
      <c r="B145" s="297" t="s">
        <v>300</v>
      </c>
      <c r="C145" s="330" t="s">
        <v>558</v>
      </c>
      <c r="D145" s="304" t="s">
        <v>575</v>
      </c>
      <c r="E145" s="132" t="s">
        <v>162</v>
      </c>
      <c r="F145" s="132" t="s">
        <v>303</v>
      </c>
      <c r="G145" s="132" t="s">
        <v>304</v>
      </c>
      <c r="H145" s="132" t="s">
        <v>305</v>
      </c>
      <c r="I145" s="131">
        <v>3</v>
      </c>
      <c r="J145" s="311" t="s">
        <v>574</v>
      </c>
      <c r="K145" s="132" t="s">
        <v>307</v>
      </c>
      <c r="L145" s="132" t="s">
        <v>308</v>
      </c>
      <c r="M145" s="132" t="s">
        <v>309</v>
      </c>
      <c r="N145" s="314" t="s">
        <v>309</v>
      </c>
      <c r="O145" s="359">
        <v>360</v>
      </c>
      <c r="P145" s="329">
        <v>203</v>
      </c>
      <c r="Q145" s="327">
        <f t="shared" si="2"/>
        <v>563</v>
      </c>
      <c r="R145" s="130" t="s">
        <v>311</v>
      </c>
      <c r="S145" s="130">
        <v>0</v>
      </c>
      <c r="T145" s="321">
        <v>0</v>
      </c>
    </row>
    <row r="146" spans="2:20" ht="30.75" customHeight="1">
      <c r="B146" s="297" t="s">
        <v>300</v>
      </c>
      <c r="C146" s="330" t="s">
        <v>576</v>
      </c>
      <c r="D146" s="304" t="s">
        <v>577</v>
      </c>
      <c r="E146" s="132" t="s">
        <v>162</v>
      </c>
      <c r="F146" s="132" t="s">
        <v>303</v>
      </c>
      <c r="G146" s="132" t="s">
        <v>304</v>
      </c>
      <c r="H146" s="132" t="s">
        <v>305</v>
      </c>
      <c r="I146" s="131">
        <v>3</v>
      </c>
      <c r="J146" s="311" t="s">
        <v>574</v>
      </c>
      <c r="K146" s="132" t="s">
        <v>307</v>
      </c>
      <c r="L146" s="132" t="s">
        <v>308</v>
      </c>
      <c r="M146" s="132" t="s">
        <v>309</v>
      </c>
      <c r="N146" s="314" t="s">
        <v>309</v>
      </c>
      <c r="O146" s="359">
        <v>754</v>
      </c>
      <c r="P146" s="329">
        <v>122</v>
      </c>
      <c r="Q146" s="327">
        <f t="shared" si="2"/>
        <v>876</v>
      </c>
      <c r="R146" s="130" t="s">
        <v>311</v>
      </c>
      <c r="S146" s="130">
        <v>0</v>
      </c>
      <c r="T146" s="321">
        <v>0</v>
      </c>
    </row>
    <row r="147" spans="2:20" ht="30.75" customHeight="1">
      <c r="B147" s="297" t="s">
        <v>300</v>
      </c>
      <c r="C147" s="330" t="s">
        <v>578</v>
      </c>
      <c r="D147" s="304" t="s">
        <v>579</v>
      </c>
      <c r="E147" s="132" t="s">
        <v>162</v>
      </c>
      <c r="F147" s="132" t="s">
        <v>303</v>
      </c>
      <c r="G147" s="132" t="s">
        <v>304</v>
      </c>
      <c r="H147" s="132" t="s">
        <v>305</v>
      </c>
      <c r="I147" s="131">
        <v>3</v>
      </c>
      <c r="J147" s="311" t="s">
        <v>574</v>
      </c>
      <c r="K147" s="132" t="s">
        <v>307</v>
      </c>
      <c r="L147" s="132" t="s">
        <v>308</v>
      </c>
      <c r="M147" s="132" t="s">
        <v>309</v>
      </c>
      <c r="N147" s="314" t="s">
        <v>309</v>
      </c>
      <c r="O147" s="359">
        <v>879</v>
      </c>
      <c r="P147" s="329">
        <v>96</v>
      </c>
      <c r="Q147" s="327">
        <f t="shared" si="2"/>
        <v>975</v>
      </c>
      <c r="R147" s="130" t="s">
        <v>311</v>
      </c>
      <c r="S147" s="130">
        <v>0</v>
      </c>
      <c r="T147" s="321">
        <v>0</v>
      </c>
    </row>
    <row r="148" spans="2:20" ht="30.75" customHeight="1">
      <c r="B148" s="297" t="s">
        <v>300</v>
      </c>
      <c r="C148" s="330" t="s">
        <v>580</v>
      </c>
      <c r="D148" s="304" t="s">
        <v>575</v>
      </c>
      <c r="E148" s="132" t="s">
        <v>162</v>
      </c>
      <c r="F148" s="132" t="s">
        <v>303</v>
      </c>
      <c r="G148" s="132" t="s">
        <v>304</v>
      </c>
      <c r="H148" s="132" t="s">
        <v>305</v>
      </c>
      <c r="I148" s="131">
        <v>2</v>
      </c>
      <c r="J148" s="311" t="s">
        <v>581</v>
      </c>
      <c r="K148" s="132" t="s">
        <v>307</v>
      </c>
      <c r="L148" s="132" t="s">
        <v>308</v>
      </c>
      <c r="M148" s="132" t="s">
        <v>309</v>
      </c>
      <c r="N148" s="314" t="s">
        <v>400</v>
      </c>
      <c r="O148" s="359">
        <v>577</v>
      </c>
      <c r="P148" s="329">
        <v>44</v>
      </c>
      <c r="Q148" s="327">
        <f t="shared" si="2"/>
        <v>621</v>
      </c>
      <c r="R148" s="130" t="s">
        <v>450</v>
      </c>
      <c r="S148" s="130">
        <v>1</v>
      </c>
      <c r="T148" s="321">
        <v>150</v>
      </c>
    </row>
    <row r="149" spans="2:20" ht="30.75" customHeight="1">
      <c r="B149" s="297" t="s">
        <v>300</v>
      </c>
      <c r="C149" s="330" t="s">
        <v>547</v>
      </c>
      <c r="D149" s="304" t="s">
        <v>582</v>
      </c>
      <c r="E149" s="132" t="s">
        <v>162</v>
      </c>
      <c r="F149" s="132" t="s">
        <v>303</v>
      </c>
      <c r="G149" s="132" t="s">
        <v>304</v>
      </c>
      <c r="H149" s="132" t="s">
        <v>305</v>
      </c>
      <c r="I149" s="131">
        <v>4</v>
      </c>
      <c r="J149" s="311" t="s">
        <v>581</v>
      </c>
      <c r="K149" s="132" t="s">
        <v>307</v>
      </c>
      <c r="L149" s="132" t="s">
        <v>308</v>
      </c>
      <c r="M149" s="132" t="s">
        <v>309</v>
      </c>
      <c r="N149" s="314" t="s">
        <v>400</v>
      </c>
      <c r="O149" s="359">
        <v>1173</v>
      </c>
      <c r="P149" s="329">
        <v>136</v>
      </c>
      <c r="Q149" s="327">
        <f t="shared" si="2"/>
        <v>1309</v>
      </c>
      <c r="R149" s="130" t="s">
        <v>450</v>
      </c>
      <c r="S149" s="130">
        <v>1</v>
      </c>
      <c r="T149" s="321">
        <v>86</v>
      </c>
    </row>
    <row r="150" spans="2:20" ht="30.75" customHeight="1">
      <c r="B150" s="297" t="s">
        <v>300</v>
      </c>
      <c r="C150" s="330" t="s">
        <v>578</v>
      </c>
      <c r="D150" s="304" t="s">
        <v>583</v>
      </c>
      <c r="E150" s="132" t="s">
        <v>162</v>
      </c>
      <c r="F150" s="132" t="s">
        <v>303</v>
      </c>
      <c r="G150" s="132" t="s">
        <v>304</v>
      </c>
      <c r="H150" s="132" t="s">
        <v>305</v>
      </c>
      <c r="I150" s="131">
        <v>3</v>
      </c>
      <c r="J150" s="311" t="s">
        <v>581</v>
      </c>
      <c r="K150" s="132" t="s">
        <v>307</v>
      </c>
      <c r="L150" s="132" t="s">
        <v>308</v>
      </c>
      <c r="M150" s="132" t="s">
        <v>309</v>
      </c>
      <c r="N150" s="314" t="s">
        <v>400</v>
      </c>
      <c r="O150" s="359">
        <v>851</v>
      </c>
      <c r="P150" s="329">
        <v>131</v>
      </c>
      <c r="Q150" s="327">
        <f t="shared" si="2"/>
        <v>982</v>
      </c>
      <c r="R150" s="130" t="s">
        <v>450</v>
      </c>
      <c r="S150" s="130">
        <v>1</v>
      </c>
      <c r="T150" s="321">
        <v>133</v>
      </c>
    </row>
    <row r="151" spans="2:20" ht="30.75" customHeight="1">
      <c r="B151" s="297" t="s">
        <v>300</v>
      </c>
      <c r="C151" s="330" t="s">
        <v>580</v>
      </c>
      <c r="D151" s="304" t="s">
        <v>584</v>
      </c>
      <c r="E151" s="132" t="s">
        <v>162</v>
      </c>
      <c r="F151" s="132" t="s">
        <v>303</v>
      </c>
      <c r="G151" s="132" t="s">
        <v>304</v>
      </c>
      <c r="H151" s="132" t="s">
        <v>305</v>
      </c>
      <c r="I151" s="131">
        <v>2</v>
      </c>
      <c r="J151" s="311" t="s">
        <v>585</v>
      </c>
      <c r="K151" s="132" t="s">
        <v>307</v>
      </c>
      <c r="L151" s="132" t="s">
        <v>308</v>
      </c>
      <c r="M151" s="132" t="s">
        <v>309</v>
      </c>
      <c r="N151" s="314" t="s">
        <v>400</v>
      </c>
      <c r="O151" s="359">
        <v>445</v>
      </c>
      <c r="P151" s="329">
        <v>32</v>
      </c>
      <c r="Q151" s="327">
        <f t="shared" si="2"/>
        <v>477</v>
      </c>
      <c r="R151" s="130" t="s">
        <v>311</v>
      </c>
      <c r="S151" s="130">
        <v>0</v>
      </c>
      <c r="T151" s="321">
        <v>0</v>
      </c>
    </row>
    <row r="152" spans="2:20" ht="30.75" customHeight="1">
      <c r="B152" s="297" t="s">
        <v>300</v>
      </c>
      <c r="C152" s="330" t="s">
        <v>576</v>
      </c>
      <c r="D152" s="304" t="s">
        <v>586</v>
      </c>
      <c r="E152" s="132" t="s">
        <v>183</v>
      </c>
      <c r="F152" s="132" t="s">
        <v>303</v>
      </c>
      <c r="G152" s="132" t="s">
        <v>304</v>
      </c>
      <c r="H152" s="132" t="s">
        <v>305</v>
      </c>
      <c r="I152" s="131">
        <v>4</v>
      </c>
      <c r="J152" s="311" t="s">
        <v>585</v>
      </c>
      <c r="K152" s="132" t="s">
        <v>307</v>
      </c>
      <c r="L152" s="132" t="s">
        <v>308</v>
      </c>
      <c r="M152" s="132" t="s">
        <v>309</v>
      </c>
      <c r="N152" s="314" t="s">
        <v>400</v>
      </c>
      <c r="O152" s="359">
        <v>621</v>
      </c>
      <c r="P152" s="329">
        <v>151</v>
      </c>
      <c r="Q152" s="327">
        <f t="shared" si="2"/>
        <v>772</v>
      </c>
      <c r="R152" s="130" t="s">
        <v>311</v>
      </c>
      <c r="S152" s="130">
        <v>0</v>
      </c>
      <c r="T152" s="321">
        <v>0</v>
      </c>
    </row>
    <row r="153" spans="2:20" ht="30.75" customHeight="1">
      <c r="B153" s="297" t="s">
        <v>300</v>
      </c>
      <c r="C153" s="330" t="s">
        <v>587</v>
      </c>
      <c r="D153" s="304" t="s">
        <v>588</v>
      </c>
      <c r="E153" s="132" t="s">
        <v>162</v>
      </c>
      <c r="F153" s="132" t="s">
        <v>303</v>
      </c>
      <c r="G153" s="132" t="s">
        <v>304</v>
      </c>
      <c r="H153" s="132" t="s">
        <v>305</v>
      </c>
      <c r="I153" s="131">
        <v>10</v>
      </c>
      <c r="J153" s="311" t="s">
        <v>589</v>
      </c>
      <c r="K153" s="132" t="s">
        <v>307</v>
      </c>
      <c r="L153" s="132" t="s">
        <v>308</v>
      </c>
      <c r="M153" s="132" t="s">
        <v>309</v>
      </c>
      <c r="N153" s="314" t="s">
        <v>309</v>
      </c>
      <c r="O153" s="359">
        <v>3</v>
      </c>
      <c r="P153" s="329">
        <v>189</v>
      </c>
      <c r="Q153" s="327">
        <f t="shared" si="2"/>
        <v>192</v>
      </c>
      <c r="R153" s="130" t="s">
        <v>450</v>
      </c>
      <c r="S153" s="130">
        <v>1</v>
      </c>
      <c r="T153" s="321">
        <v>41</v>
      </c>
    </row>
    <row r="154" spans="2:20" ht="30.75" customHeight="1">
      <c r="B154" s="297" t="s">
        <v>300</v>
      </c>
      <c r="C154" s="330" t="s">
        <v>590</v>
      </c>
      <c r="D154" s="304" t="s">
        <v>591</v>
      </c>
      <c r="E154" s="132" t="s">
        <v>162</v>
      </c>
      <c r="F154" s="132" t="s">
        <v>303</v>
      </c>
      <c r="G154" s="132" t="s">
        <v>304</v>
      </c>
      <c r="H154" s="132" t="s">
        <v>305</v>
      </c>
      <c r="I154" s="131">
        <v>6</v>
      </c>
      <c r="J154" s="311" t="s">
        <v>589</v>
      </c>
      <c r="K154" s="132" t="s">
        <v>307</v>
      </c>
      <c r="L154" s="132" t="s">
        <v>308</v>
      </c>
      <c r="M154" s="132" t="s">
        <v>309</v>
      </c>
      <c r="N154" s="314" t="s">
        <v>309</v>
      </c>
      <c r="O154" s="359">
        <v>1381</v>
      </c>
      <c r="P154" s="329">
        <v>40</v>
      </c>
      <c r="Q154" s="327">
        <f t="shared" si="2"/>
        <v>1421</v>
      </c>
      <c r="R154" s="130" t="s">
        <v>450</v>
      </c>
      <c r="S154" s="130">
        <v>1</v>
      </c>
      <c r="T154" s="321">
        <v>63</v>
      </c>
    </row>
    <row r="155" spans="2:20" ht="30.75" customHeight="1">
      <c r="B155" s="297" t="s">
        <v>300</v>
      </c>
      <c r="C155" s="330" t="s">
        <v>381</v>
      </c>
      <c r="D155" s="304" t="s">
        <v>592</v>
      </c>
      <c r="E155" s="132" t="s">
        <v>162</v>
      </c>
      <c r="F155" s="132" t="s">
        <v>303</v>
      </c>
      <c r="G155" s="132" t="s">
        <v>304</v>
      </c>
      <c r="H155" s="132" t="s">
        <v>305</v>
      </c>
      <c r="I155" s="131">
        <v>1</v>
      </c>
      <c r="J155" s="311" t="s">
        <v>589</v>
      </c>
      <c r="K155" s="132" t="s">
        <v>307</v>
      </c>
      <c r="L155" s="132" t="s">
        <v>308</v>
      </c>
      <c r="M155" s="132" t="s">
        <v>309</v>
      </c>
      <c r="N155" s="314" t="s">
        <v>309</v>
      </c>
      <c r="O155" s="359">
        <v>947</v>
      </c>
      <c r="P155" s="329">
        <v>31</v>
      </c>
      <c r="Q155" s="327">
        <f t="shared" si="2"/>
        <v>978</v>
      </c>
      <c r="R155" s="130" t="s">
        <v>450</v>
      </c>
      <c r="S155" s="130">
        <v>1</v>
      </c>
      <c r="T155" s="321">
        <v>44</v>
      </c>
    </row>
    <row r="156" spans="2:20" ht="30.75" customHeight="1">
      <c r="B156" s="297" t="s">
        <v>300</v>
      </c>
      <c r="C156" s="330" t="s">
        <v>543</v>
      </c>
      <c r="D156" s="304" t="s">
        <v>492</v>
      </c>
      <c r="E156" s="132" t="s">
        <v>162</v>
      </c>
      <c r="F156" s="132" t="s">
        <v>303</v>
      </c>
      <c r="G156" s="132" t="s">
        <v>304</v>
      </c>
      <c r="H156" s="132" t="s">
        <v>305</v>
      </c>
      <c r="I156" s="131">
        <v>3</v>
      </c>
      <c r="J156" s="311" t="s">
        <v>593</v>
      </c>
      <c r="K156" s="132" t="s">
        <v>307</v>
      </c>
      <c r="L156" s="132" t="s">
        <v>308</v>
      </c>
      <c r="M156" s="132" t="s">
        <v>309</v>
      </c>
      <c r="N156" s="314" t="s">
        <v>400</v>
      </c>
      <c r="O156" s="359">
        <v>152</v>
      </c>
      <c r="P156" s="329">
        <v>8</v>
      </c>
      <c r="Q156" s="327">
        <f t="shared" si="2"/>
        <v>160</v>
      </c>
      <c r="R156" s="130" t="s">
        <v>450</v>
      </c>
      <c r="S156" s="130">
        <v>1</v>
      </c>
      <c r="T156" s="321">
        <v>100</v>
      </c>
    </row>
    <row r="157" spans="2:20" ht="30.75" customHeight="1">
      <c r="B157" s="297" t="s">
        <v>300</v>
      </c>
      <c r="C157" s="330" t="s">
        <v>531</v>
      </c>
      <c r="D157" s="304" t="s">
        <v>594</v>
      </c>
      <c r="E157" s="132" t="s">
        <v>162</v>
      </c>
      <c r="F157" s="132" t="s">
        <v>303</v>
      </c>
      <c r="G157" s="132" t="s">
        <v>304</v>
      </c>
      <c r="H157" s="132" t="s">
        <v>305</v>
      </c>
      <c r="I157" s="131">
        <v>3</v>
      </c>
      <c r="J157" s="311" t="s">
        <v>593</v>
      </c>
      <c r="K157" s="132" t="s">
        <v>307</v>
      </c>
      <c r="L157" s="132" t="s">
        <v>308</v>
      </c>
      <c r="M157" s="132" t="s">
        <v>309</v>
      </c>
      <c r="N157" s="314" t="s">
        <v>400</v>
      </c>
      <c r="O157" s="359">
        <v>821</v>
      </c>
      <c r="P157" s="329">
        <v>64</v>
      </c>
      <c r="Q157" s="327">
        <f t="shared" si="2"/>
        <v>885</v>
      </c>
      <c r="R157" s="130" t="s">
        <v>450</v>
      </c>
      <c r="S157" s="130">
        <v>1</v>
      </c>
      <c r="T157" s="321">
        <v>80</v>
      </c>
    </row>
    <row r="158" spans="2:20" ht="30.75" customHeight="1">
      <c r="B158" s="297" t="s">
        <v>300</v>
      </c>
      <c r="C158" s="330" t="s">
        <v>595</v>
      </c>
      <c r="D158" s="304" t="s">
        <v>502</v>
      </c>
      <c r="E158" s="132" t="s">
        <v>162</v>
      </c>
      <c r="F158" s="132" t="s">
        <v>303</v>
      </c>
      <c r="G158" s="132" t="s">
        <v>304</v>
      </c>
      <c r="H158" s="132" t="s">
        <v>305</v>
      </c>
      <c r="I158" s="131">
        <v>2</v>
      </c>
      <c r="J158" s="311" t="s">
        <v>593</v>
      </c>
      <c r="K158" s="132" t="s">
        <v>307</v>
      </c>
      <c r="L158" s="132" t="s">
        <v>308</v>
      </c>
      <c r="M158" s="132" t="s">
        <v>309</v>
      </c>
      <c r="N158" s="314" t="s">
        <v>400</v>
      </c>
      <c r="O158" s="359">
        <v>305</v>
      </c>
      <c r="P158" s="329">
        <v>81</v>
      </c>
      <c r="Q158" s="327">
        <f t="shared" si="2"/>
        <v>386</v>
      </c>
      <c r="R158" s="130" t="s">
        <v>450</v>
      </c>
      <c r="S158" s="130">
        <v>1</v>
      </c>
      <c r="T158" s="321">
        <v>115</v>
      </c>
    </row>
    <row r="159" spans="2:20" ht="30.75" customHeight="1">
      <c r="B159" s="297" t="s">
        <v>300</v>
      </c>
      <c r="C159" s="330" t="s">
        <v>596</v>
      </c>
      <c r="D159" s="304" t="s">
        <v>597</v>
      </c>
      <c r="E159" s="132" t="s">
        <v>162</v>
      </c>
      <c r="F159" s="132" t="s">
        <v>303</v>
      </c>
      <c r="G159" s="132" t="s">
        <v>304</v>
      </c>
      <c r="H159" s="132" t="s">
        <v>305</v>
      </c>
      <c r="I159" s="131">
        <v>2</v>
      </c>
      <c r="J159" s="311" t="s">
        <v>593</v>
      </c>
      <c r="K159" s="132" t="s">
        <v>307</v>
      </c>
      <c r="L159" s="132" t="s">
        <v>308</v>
      </c>
      <c r="M159" s="132" t="s">
        <v>309</v>
      </c>
      <c r="N159" s="314" t="s">
        <v>400</v>
      </c>
      <c r="O159" s="359">
        <v>330</v>
      </c>
      <c r="P159" s="329">
        <v>57</v>
      </c>
      <c r="Q159" s="327">
        <f t="shared" si="2"/>
        <v>387</v>
      </c>
      <c r="R159" s="130" t="s">
        <v>450</v>
      </c>
      <c r="S159" s="130">
        <v>1</v>
      </c>
      <c r="T159" s="321">
        <v>130</v>
      </c>
    </row>
    <row r="160" spans="2:20" ht="30.75" customHeight="1">
      <c r="B160" s="297" t="s">
        <v>300</v>
      </c>
      <c r="C160" s="330" t="s">
        <v>543</v>
      </c>
      <c r="D160" s="304" t="s">
        <v>598</v>
      </c>
      <c r="E160" s="132" t="s">
        <v>162</v>
      </c>
      <c r="F160" s="132" t="s">
        <v>303</v>
      </c>
      <c r="G160" s="132" t="s">
        <v>304</v>
      </c>
      <c r="H160" s="132" t="s">
        <v>305</v>
      </c>
      <c r="I160" s="131">
        <v>3</v>
      </c>
      <c r="J160" s="311" t="s">
        <v>599</v>
      </c>
      <c r="K160" s="132" t="s">
        <v>307</v>
      </c>
      <c r="L160" s="132" t="s">
        <v>308</v>
      </c>
      <c r="M160" s="132" t="s">
        <v>309</v>
      </c>
      <c r="N160" s="314" t="s">
        <v>309</v>
      </c>
      <c r="O160" s="359">
        <v>450</v>
      </c>
      <c r="P160" s="329">
        <v>106</v>
      </c>
      <c r="Q160" s="327">
        <f t="shared" si="2"/>
        <v>556</v>
      </c>
      <c r="R160" s="130" t="s">
        <v>450</v>
      </c>
      <c r="S160" s="130">
        <v>1</v>
      </c>
      <c r="T160" s="321">
        <v>130</v>
      </c>
    </row>
    <row r="161" spans="2:20" ht="30.75" customHeight="1">
      <c r="B161" s="297" t="s">
        <v>300</v>
      </c>
      <c r="C161" s="330" t="s">
        <v>572</v>
      </c>
      <c r="D161" s="304" t="s">
        <v>600</v>
      </c>
      <c r="E161" s="132" t="s">
        <v>162</v>
      </c>
      <c r="F161" s="132" t="s">
        <v>303</v>
      </c>
      <c r="G161" s="132" t="s">
        <v>304</v>
      </c>
      <c r="H161" s="132" t="s">
        <v>305</v>
      </c>
      <c r="I161" s="131">
        <v>3</v>
      </c>
      <c r="J161" s="311" t="s">
        <v>599</v>
      </c>
      <c r="K161" s="132" t="s">
        <v>307</v>
      </c>
      <c r="L161" s="132" t="s">
        <v>308</v>
      </c>
      <c r="M161" s="132" t="s">
        <v>309</v>
      </c>
      <c r="N161" s="314" t="s">
        <v>309</v>
      </c>
      <c r="O161" s="359">
        <v>746</v>
      </c>
      <c r="P161" s="329">
        <v>45</v>
      </c>
      <c r="Q161" s="327">
        <f t="shared" si="2"/>
        <v>791</v>
      </c>
      <c r="R161" s="130" t="s">
        <v>450</v>
      </c>
      <c r="S161" s="130">
        <v>1</v>
      </c>
      <c r="T161" s="321">
        <v>67</v>
      </c>
    </row>
    <row r="162" spans="2:20" ht="30.75" customHeight="1">
      <c r="B162" s="297" t="s">
        <v>300</v>
      </c>
      <c r="C162" s="330" t="s">
        <v>558</v>
      </c>
      <c r="D162" s="304" t="s">
        <v>601</v>
      </c>
      <c r="E162" s="132" t="s">
        <v>162</v>
      </c>
      <c r="F162" s="132" t="s">
        <v>303</v>
      </c>
      <c r="G162" s="132" t="s">
        <v>304</v>
      </c>
      <c r="H162" s="132" t="s">
        <v>305</v>
      </c>
      <c r="I162" s="131">
        <v>3</v>
      </c>
      <c r="J162" s="311" t="s">
        <v>599</v>
      </c>
      <c r="K162" s="132" t="s">
        <v>307</v>
      </c>
      <c r="L162" s="132" t="s">
        <v>308</v>
      </c>
      <c r="M162" s="132" t="s">
        <v>309</v>
      </c>
      <c r="N162" s="314" t="s">
        <v>309</v>
      </c>
      <c r="O162" s="359">
        <v>403</v>
      </c>
      <c r="P162" s="329">
        <v>108</v>
      </c>
      <c r="Q162" s="327">
        <f t="shared" si="2"/>
        <v>511</v>
      </c>
      <c r="R162" s="130" t="s">
        <v>450</v>
      </c>
      <c r="S162" s="130">
        <v>1</v>
      </c>
      <c r="T162" s="321">
        <v>71</v>
      </c>
    </row>
    <row r="163" spans="2:20" ht="30.75" customHeight="1">
      <c r="B163" s="297" t="s">
        <v>300</v>
      </c>
      <c r="C163" s="330" t="s">
        <v>602</v>
      </c>
      <c r="D163" s="304" t="s">
        <v>603</v>
      </c>
      <c r="E163" s="132" t="s">
        <v>183</v>
      </c>
      <c r="F163" s="132" t="s">
        <v>303</v>
      </c>
      <c r="G163" s="132" t="s">
        <v>304</v>
      </c>
      <c r="H163" s="132" t="s">
        <v>305</v>
      </c>
      <c r="I163" s="131">
        <v>5</v>
      </c>
      <c r="J163" s="311" t="s">
        <v>599</v>
      </c>
      <c r="K163" s="132" t="s">
        <v>307</v>
      </c>
      <c r="L163" s="132" t="s">
        <v>308</v>
      </c>
      <c r="M163" s="132" t="s">
        <v>309</v>
      </c>
      <c r="N163" s="314" t="s">
        <v>309</v>
      </c>
      <c r="O163" s="359">
        <v>664</v>
      </c>
      <c r="P163" s="329">
        <v>101</v>
      </c>
      <c r="Q163" s="327">
        <f t="shared" si="2"/>
        <v>765</v>
      </c>
      <c r="R163" s="130" t="s">
        <v>311</v>
      </c>
      <c r="S163" s="130">
        <v>0</v>
      </c>
      <c r="T163" s="321">
        <v>0</v>
      </c>
    </row>
    <row r="164" spans="2:20" ht="30.75" customHeight="1">
      <c r="B164" s="297" t="s">
        <v>300</v>
      </c>
      <c r="C164" s="330" t="s">
        <v>470</v>
      </c>
      <c r="D164" s="304" t="s">
        <v>604</v>
      </c>
      <c r="E164" s="132" t="s">
        <v>162</v>
      </c>
      <c r="F164" s="132" t="s">
        <v>303</v>
      </c>
      <c r="G164" s="132" t="s">
        <v>605</v>
      </c>
      <c r="H164" s="132" t="s">
        <v>606</v>
      </c>
      <c r="I164" s="131">
        <v>1</v>
      </c>
      <c r="J164" s="311" t="s">
        <v>607</v>
      </c>
      <c r="K164" s="132" t="s">
        <v>307</v>
      </c>
      <c r="L164" s="132" t="s">
        <v>308</v>
      </c>
      <c r="M164" s="132" t="s">
        <v>309</v>
      </c>
      <c r="N164" s="314" t="s">
        <v>309</v>
      </c>
      <c r="O164" s="359">
        <v>1234</v>
      </c>
      <c r="P164" s="329">
        <v>203</v>
      </c>
      <c r="Q164" s="327">
        <f t="shared" si="2"/>
        <v>1437</v>
      </c>
      <c r="R164" s="130" t="s">
        <v>311</v>
      </c>
      <c r="S164" s="130">
        <v>0</v>
      </c>
      <c r="T164" s="321">
        <v>0</v>
      </c>
    </row>
    <row r="165" spans="2:20" ht="30.75" customHeight="1">
      <c r="B165" s="297" t="s">
        <v>300</v>
      </c>
      <c r="C165" s="330" t="s">
        <v>458</v>
      </c>
      <c r="D165" s="304" t="s">
        <v>608</v>
      </c>
      <c r="E165" s="132" t="s">
        <v>162</v>
      </c>
      <c r="F165" s="132" t="s">
        <v>303</v>
      </c>
      <c r="G165" s="132" t="s">
        <v>605</v>
      </c>
      <c r="H165" s="132" t="s">
        <v>606</v>
      </c>
      <c r="I165" s="131">
        <v>1</v>
      </c>
      <c r="J165" s="311" t="s">
        <v>607</v>
      </c>
      <c r="K165" s="132" t="s">
        <v>307</v>
      </c>
      <c r="L165" s="132" t="s">
        <v>308</v>
      </c>
      <c r="M165" s="132" t="s">
        <v>309</v>
      </c>
      <c r="N165" s="314" t="s">
        <v>309</v>
      </c>
      <c r="O165" s="359">
        <v>160</v>
      </c>
      <c r="P165" s="329">
        <v>111</v>
      </c>
      <c r="Q165" s="327">
        <f t="shared" si="2"/>
        <v>271</v>
      </c>
      <c r="R165" s="130" t="s">
        <v>311</v>
      </c>
      <c r="S165" s="130">
        <v>0</v>
      </c>
      <c r="T165" s="321">
        <v>0</v>
      </c>
    </row>
    <row r="166" spans="2:20" ht="30.75" customHeight="1">
      <c r="B166" s="297" t="s">
        <v>300</v>
      </c>
      <c r="C166" s="330" t="s">
        <v>442</v>
      </c>
      <c r="D166" s="304" t="s">
        <v>609</v>
      </c>
      <c r="E166" s="132" t="s">
        <v>162</v>
      </c>
      <c r="F166" s="132" t="s">
        <v>303</v>
      </c>
      <c r="G166" s="132" t="s">
        <v>605</v>
      </c>
      <c r="H166" s="132" t="s">
        <v>606</v>
      </c>
      <c r="I166" s="131">
        <v>1</v>
      </c>
      <c r="J166" s="311" t="s">
        <v>607</v>
      </c>
      <c r="K166" s="132" t="s">
        <v>307</v>
      </c>
      <c r="L166" s="132" t="s">
        <v>308</v>
      </c>
      <c r="M166" s="132" t="s">
        <v>309</v>
      </c>
      <c r="N166" s="314" t="s">
        <v>309</v>
      </c>
      <c r="O166" s="359">
        <v>84</v>
      </c>
      <c r="P166" s="329">
        <v>6</v>
      </c>
      <c r="Q166" s="327">
        <f t="shared" si="2"/>
        <v>90</v>
      </c>
      <c r="R166" s="130" t="s">
        <v>311</v>
      </c>
      <c r="S166" s="130">
        <v>0</v>
      </c>
      <c r="T166" s="321">
        <v>0</v>
      </c>
    </row>
    <row r="167" spans="2:20" ht="30.75" customHeight="1">
      <c r="B167" s="297" t="s">
        <v>300</v>
      </c>
      <c r="C167" s="330" t="s">
        <v>445</v>
      </c>
      <c r="D167" s="304" t="s">
        <v>610</v>
      </c>
      <c r="E167" s="132" t="s">
        <v>162</v>
      </c>
      <c r="F167" s="132" t="s">
        <v>303</v>
      </c>
      <c r="G167" s="132" t="s">
        <v>605</v>
      </c>
      <c r="H167" s="132" t="s">
        <v>606</v>
      </c>
      <c r="I167" s="131">
        <v>1</v>
      </c>
      <c r="J167" s="311" t="s">
        <v>607</v>
      </c>
      <c r="K167" s="132" t="s">
        <v>307</v>
      </c>
      <c r="L167" s="132" t="s">
        <v>308</v>
      </c>
      <c r="M167" s="132" t="s">
        <v>309</v>
      </c>
      <c r="N167" s="314" t="s">
        <v>309</v>
      </c>
      <c r="O167" s="359">
        <v>142</v>
      </c>
      <c r="P167" s="329">
        <v>24</v>
      </c>
      <c r="Q167" s="327">
        <f t="shared" si="2"/>
        <v>166</v>
      </c>
      <c r="R167" s="130" t="s">
        <v>311</v>
      </c>
      <c r="S167" s="130">
        <v>0</v>
      </c>
      <c r="T167" s="321">
        <v>0</v>
      </c>
    </row>
    <row r="168" spans="2:20" ht="30.75" customHeight="1">
      <c r="B168" s="297" t="s">
        <v>300</v>
      </c>
      <c r="C168" s="330" t="s">
        <v>411</v>
      </c>
      <c r="D168" s="304" t="s">
        <v>611</v>
      </c>
      <c r="E168" s="132" t="s">
        <v>162</v>
      </c>
      <c r="F168" s="132" t="s">
        <v>303</v>
      </c>
      <c r="G168" s="132" t="s">
        <v>605</v>
      </c>
      <c r="H168" s="132" t="s">
        <v>606</v>
      </c>
      <c r="I168" s="131">
        <v>1</v>
      </c>
      <c r="J168" s="311" t="s">
        <v>607</v>
      </c>
      <c r="K168" s="132" t="s">
        <v>307</v>
      </c>
      <c r="L168" s="132" t="s">
        <v>308</v>
      </c>
      <c r="M168" s="132" t="s">
        <v>309</v>
      </c>
      <c r="N168" s="314" t="s">
        <v>309</v>
      </c>
      <c r="O168" s="359">
        <v>201</v>
      </c>
      <c r="P168" s="329">
        <v>25</v>
      </c>
      <c r="Q168" s="327">
        <f t="shared" si="2"/>
        <v>226</v>
      </c>
      <c r="R168" s="130" t="s">
        <v>311</v>
      </c>
      <c r="S168" s="130">
        <v>0</v>
      </c>
      <c r="T168" s="321">
        <v>0</v>
      </c>
    </row>
    <row r="169" spans="2:20" ht="30.75" customHeight="1">
      <c r="B169" s="297" t="s">
        <v>300</v>
      </c>
      <c r="C169" s="330" t="s">
        <v>477</v>
      </c>
      <c r="D169" s="304" t="s">
        <v>612</v>
      </c>
      <c r="E169" s="132" t="s">
        <v>162</v>
      </c>
      <c r="F169" s="132" t="s">
        <v>303</v>
      </c>
      <c r="G169" s="132" t="s">
        <v>605</v>
      </c>
      <c r="H169" s="132" t="s">
        <v>606</v>
      </c>
      <c r="I169" s="131">
        <v>1</v>
      </c>
      <c r="J169" s="311" t="s">
        <v>607</v>
      </c>
      <c r="K169" s="132" t="s">
        <v>307</v>
      </c>
      <c r="L169" s="132" t="s">
        <v>308</v>
      </c>
      <c r="M169" s="132" t="s">
        <v>309</v>
      </c>
      <c r="N169" s="314" t="s">
        <v>309</v>
      </c>
      <c r="O169" s="359">
        <v>119</v>
      </c>
      <c r="P169" s="329">
        <v>16</v>
      </c>
      <c r="Q169" s="327">
        <f t="shared" si="2"/>
        <v>135</v>
      </c>
      <c r="R169" s="130" t="s">
        <v>311</v>
      </c>
      <c r="S169" s="130">
        <v>0</v>
      </c>
      <c r="T169" s="321">
        <v>0</v>
      </c>
    </row>
    <row r="170" spans="2:20" ht="30.75" customHeight="1">
      <c r="B170" s="297" t="s">
        <v>300</v>
      </c>
      <c r="C170" s="330" t="s">
        <v>344</v>
      </c>
      <c r="D170" s="304" t="s">
        <v>613</v>
      </c>
      <c r="E170" s="132" t="s">
        <v>162</v>
      </c>
      <c r="F170" s="132" t="s">
        <v>303</v>
      </c>
      <c r="G170" s="132" t="s">
        <v>605</v>
      </c>
      <c r="H170" s="132" t="s">
        <v>606</v>
      </c>
      <c r="I170" s="131">
        <v>1</v>
      </c>
      <c r="J170" s="311" t="s">
        <v>607</v>
      </c>
      <c r="K170" s="132" t="s">
        <v>307</v>
      </c>
      <c r="L170" s="132" t="s">
        <v>308</v>
      </c>
      <c r="M170" s="132" t="s">
        <v>309</v>
      </c>
      <c r="N170" s="314" t="s">
        <v>309</v>
      </c>
      <c r="O170" s="359">
        <v>117</v>
      </c>
      <c r="P170" s="329">
        <v>19</v>
      </c>
      <c r="Q170" s="327">
        <f t="shared" si="2"/>
        <v>136</v>
      </c>
      <c r="R170" s="130" t="s">
        <v>311</v>
      </c>
      <c r="S170" s="130">
        <v>0</v>
      </c>
      <c r="T170" s="321">
        <v>0</v>
      </c>
    </row>
    <row r="171" spans="2:20" ht="30.75" customHeight="1">
      <c r="B171" s="297" t="s">
        <v>300</v>
      </c>
      <c r="C171" s="330" t="s">
        <v>347</v>
      </c>
      <c r="D171" s="304" t="s">
        <v>614</v>
      </c>
      <c r="E171" s="132" t="s">
        <v>162</v>
      </c>
      <c r="F171" s="132" t="s">
        <v>303</v>
      </c>
      <c r="G171" s="132" t="s">
        <v>605</v>
      </c>
      <c r="H171" s="132" t="s">
        <v>606</v>
      </c>
      <c r="I171" s="131">
        <v>1</v>
      </c>
      <c r="J171" s="311" t="s">
        <v>607</v>
      </c>
      <c r="K171" s="132" t="s">
        <v>307</v>
      </c>
      <c r="L171" s="132" t="s">
        <v>308</v>
      </c>
      <c r="M171" s="132" t="s">
        <v>309</v>
      </c>
      <c r="N171" s="314" t="s">
        <v>309</v>
      </c>
      <c r="O171" s="359">
        <v>246</v>
      </c>
      <c r="P171" s="329">
        <v>10</v>
      </c>
      <c r="Q171" s="327">
        <f t="shared" si="2"/>
        <v>256</v>
      </c>
      <c r="R171" s="130" t="s">
        <v>311</v>
      </c>
      <c r="S171" s="130">
        <v>0</v>
      </c>
      <c r="T171" s="321">
        <v>0</v>
      </c>
    </row>
    <row r="172" spans="2:20" ht="30.75" customHeight="1">
      <c r="B172" s="297" t="s">
        <v>300</v>
      </c>
      <c r="C172" s="330" t="s">
        <v>385</v>
      </c>
      <c r="D172" s="304" t="s">
        <v>615</v>
      </c>
      <c r="E172" s="132" t="s">
        <v>162</v>
      </c>
      <c r="F172" s="132" t="s">
        <v>303</v>
      </c>
      <c r="G172" s="132" t="s">
        <v>605</v>
      </c>
      <c r="H172" s="132" t="s">
        <v>606</v>
      </c>
      <c r="I172" s="131">
        <v>1</v>
      </c>
      <c r="J172" s="311" t="s">
        <v>607</v>
      </c>
      <c r="K172" s="132" t="s">
        <v>307</v>
      </c>
      <c r="L172" s="132" t="s">
        <v>308</v>
      </c>
      <c r="M172" s="132" t="s">
        <v>309</v>
      </c>
      <c r="N172" s="314" t="s">
        <v>309</v>
      </c>
      <c r="O172" s="359">
        <v>20</v>
      </c>
      <c r="P172" s="329">
        <v>44</v>
      </c>
      <c r="Q172" s="327">
        <f t="shared" si="2"/>
        <v>64</v>
      </c>
      <c r="R172" s="130" t="s">
        <v>311</v>
      </c>
      <c r="S172" s="130">
        <v>0</v>
      </c>
      <c r="T172" s="321">
        <v>0</v>
      </c>
    </row>
    <row r="173" spans="2:20" ht="30.75" customHeight="1">
      <c r="B173" s="297" t="s">
        <v>300</v>
      </c>
      <c r="C173" s="330" t="s">
        <v>596</v>
      </c>
      <c r="D173" s="304" t="s">
        <v>616</v>
      </c>
      <c r="E173" s="132" t="s">
        <v>162</v>
      </c>
      <c r="F173" s="132" t="s">
        <v>303</v>
      </c>
      <c r="G173" s="132" t="s">
        <v>605</v>
      </c>
      <c r="H173" s="132" t="s">
        <v>606</v>
      </c>
      <c r="I173" s="131">
        <v>2</v>
      </c>
      <c r="J173" s="311" t="s">
        <v>607</v>
      </c>
      <c r="K173" s="132" t="s">
        <v>307</v>
      </c>
      <c r="L173" s="132" t="s">
        <v>308</v>
      </c>
      <c r="M173" s="132" t="s">
        <v>309</v>
      </c>
      <c r="N173" s="314" t="s">
        <v>309</v>
      </c>
      <c r="O173" s="359">
        <v>135</v>
      </c>
      <c r="P173" s="329">
        <v>62</v>
      </c>
      <c r="Q173" s="327">
        <f t="shared" si="2"/>
        <v>197</v>
      </c>
      <c r="R173" s="130" t="s">
        <v>311</v>
      </c>
      <c r="S173" s="130">
        <v>0</v>
      </c>
      <c r="T173" s="321">
        <v>0</v>
      </c>
    </row>
    <row r="174" spans="2:20" ht="30.75" customHeight="1">
      <c r="B174" s="297" t="s">
        <v>300</v>
      </c>
      <c r="C174" s="330" t="s">
        <v>417</v>
      </c>
      <c r="D174" s="304" t="s">
        <v>617</v>
      </c>
      <c r="E174" s="132" t="s">
        <v>162</v>
      </c>
      <c r="F174" s="132" t="s">
        <v>303</v>
      </c>
      <c r="G174" s="132" t="s">
        <v>605</v>
      </c>
      <c r="H174" s="132" t="s">
        <v>606</v>
      </c>
      <c r="I174" s="131">
        <v>1</v>
      </c>
      <c r="J174" s="311" t="s">
        <v>607</v>
      </c>
      <c r="K174" s="132" t="s">
        <v>307</v>
      </c>
      <c r="L174" s="132" t="s">
        <v>308</v>
      </c>
      <c r="M174" s="132" t="s">
        <v>309</v>
      </c>
      <c r="N174" s="314" t="s">
        <v>309</v>
      </c>
      <c r="O174" s="359">
        <v>49</v>
      </c>
      <c r="P174" s="329">
        <v>70</v>
      </c>
      <c r="Q174" s="327">
        <f t="shared" si="2"/>
        <v>119</v>
      </c>
      <c r="R174" s="130" t="s">
        <v>311</v>
      </c>
      <c r="S174" s="130">
        <v>0</v>
      </c>
      <c r="T174" s="321">
        <v>0</v>
      </c>
    </row>
    <row r="175" spans="2:20" ht="30.75" customHeight="1">
      <c r="B175" s="297" t="s">
        <v>300</v>
      </c>
      <c r="C175" s="330" t="s">
        <v>553</v>
      </c>
      <c r="D175" s="304" t="s">
        <v>618</v>
      </c>
      <c r="E175" s="132" t="s">
        <v>162</v>
      </c>
      <c r="F175" s="132" t="s">
        <v>303</v>
      </c>
      <c r="G175" s="132" t="s">
        <v>304</v>
      </c>
      <c r="H175" s="132" t="s">
        <v>532</v>
      </c>
      <c r="I175" s="131">
        <v>4</v>
      </c>
      <c r="J175" s="311" t="s">
        <v>619</v>
      </c>
      <c r="K175" s="132" t="s">
        <v>307</v>
      </c>
      <c r="L175" s="132" t="s">
        <v>308</v>
      </c>
      <c r="M175" s="132" t="s">
        <v>309</v>
      </c>
      <c r="N175" s="314" t="s">
        <v>309</v>
      </c>
      <c r="O175" s="359">
        <v>250</v>
      </c>
      <c r="P175" s="329">
        <v>162</v>
      </c>
      <c r="Q175" s="327">
        <f t="shared" si="2"/>
        <v>412</v>
      </c>
      <c r="R175" s="130" t="s">
        <v>311</v>
      </c>
      <c r="S175" s="130">
        <v>0</v>
      </c>
      <c r="T175" s="321">
        <v>0</v>
      </c>
    </row>
    <row r="176" spans="2:20" ht="30.75" customHeight="1">
      <c r="B176" s="297" t="s">
        <v>300</v>
      </c>
      <c r="C176" s="330" t="s">
        <v>509</v>
      </c>
      <c r="D176" s="304" t="s">
        <v>620</v>
      </c>
      <c r="E176" s="132" t="s">
        <v>162</v>
      </c>
      <c r="F176" s="132" t="s">
        <v>303</v>
      </c>
      <c r="G176" s="132" t="s">
        <v>304</v>
      </c>
      <c r="H176" s="132" t="s">
        <v>532</v>
      </c>
      <c r="I176" s="131">
        <v>2</v>
      </c>
      <c r="J176" s="311" t="s">
        <v>619</v>
      </c>
      <c r="K176" s="132" t="s">
        <v>307</v>
      </c>
      <c r="L176" s="132" t="s">
        <v>308</v>
      </c>
      <c r="M176" s="132" t="s">
        <v>309</v>
      </c>
      <c r="N176" s="314" t="s">
        <v>309</v>
      </c>
      <c r="O176" s="359">
        <v>86</v>
      </c>
      <c r="P176" s="329">
        <v>36</v>
      </c>
      <c r="Q176" s="327">
        <f t="shared" si="2"/>
        <v>122</v>
      </c>
      <c r="R176" s="130" t="s">
        <v>450</v>
      </c>
      <c r="S176" s="130">
        <v>1</v>
      </c>
      <c r="T176" s="321">
        <v>60</v>
      </c>
    </row>
    <row r="177" spans="2:20" ht="30.75" customHeight="1">
      <c r="B177" s="297" t="s">
        <v>300</v>
      </c>
      <c r="C177" s="330" t="s">
        <v>533</v>
      </c>
      <c r="D177" s="304" t="s">
        <v>480</v>
      </c>
      <c r="E177" s="132" t="s">
        <v>162</v>
      </c>
      <c r="F177" s="132" t="s">
        <v>303</v>
      </c>
      <c r="G177" s="132" t="s">
        <v>304</v>
      </c>
      <c r="H177" s="132" t="s">
        <v>532</v>
      </c>
      <c r="I177" s="131">
        <v>2</v>
      </c>
      <c r="J177" s="311" t="s">
        <v>619</v>
      </c>
      <c r="K177" s="132" t="s">
        <v>307</v>
      </c>
      <c r="L177" s="132" t="s">
        <v>308</v>
      </c>
      <c r="M177" s="132" t="s">
        <v>309</v>
      </c>
      <c r="N177" s="314" t="s">
        <v>309</v>
      </c>
      <c r="O177" s="359">
        <v>134</v>
      </c>
      <c r="P177" s="329">
        <v>24</v>
      </c>
      <c r="Q177" s="327">
        <f t="shared" si="2"/>
        <v>158</v>
      </c>
      <c r="R177" s="130" t="s">
        <v>450</v>
      </c>
      <c r="S177" s="130">
        <v>1</v>
      </c>
      <c r="T177" s="321">
        <v>22</v>
      </c>
    </row>
    <row r="178" spans="2:20" ht="30.75" customHeight="1">
      <c r="B178" s="297" t="s">
        <v>300</v>
      </c>
      <c r="C178" s="330" t="s">
        <v>596</v>
      </c>
      <c r="D178" s="304" t="s">
        <v>621</v>
      </c>
      <c r="E178" s="132" t="s">
        <v>162</v>
      </c>
      <c r="F178" s="132" t="s">
        <v>303</v>
      </c>
      <c r="G178" s="132" t="s">
        <v>304</v>
      </c>
      <c r="H178" s="132" t="s">
        <v>532</v>
      </c>
      <c r="I178" s="131">
        <v>2</v>
      </c>
      <c r="J178" s="311" t="s">
        <v>619</v>
      </c>
      <c r="K178" s="132" t="s">
        <v>307</v>
      </c>
      <c r="L178" s="132" t="s">
        <v>308</v>
      </c>
      <c r="M178" s="132" t="s">
        <v>309</v>
      </c>
      <c r="N178" s="314" t="s">
        <v>309</v>
      </c>
      <c r="O178" s="359">
        <v>143</v>
      </c>
      <c r="P178" s="329">
        <v>36</v>
      </c>
      <c r="Q178" s="327">
        <f t="shared" si="2"/>
        <v>179</v>
      </c>
      <c r="R178" s="130" t="s">
        <v>450</v>
      </c>
      <c r="S178" s="130">
        <v>1</v>
      </c>
      <c r="T178" s="321">
        <v>20</v>
      </c>
    </row>
    <row r="179" spans="2:20" ht="30.75" customHeight="1">
      <c r="B179" s="297" t="s">
        <v>300</v>
      </c>
      <c r="C179" s="330" t="s">
        <v>553</v>
      </c>
      <c r="D179" s="304" t="s">
        <v>622</v>
      </c>
      <c r="E179" s="132" t="s">
        <v>162</v>
      </c>
      <c r="F179" s="132" t="s">
        <v>303</v>
      </c>
      <c r="G179" s="132" t="s">
        <v>304</v>
      </c>
      <c r="H179" s="132" t="s">
        <v>305</v>
      </c>
      <c r="I179" s="131">
        <v>4</v>
      </c>
      <c r="J179" s="311" t="s">
        <v>623</v>
      </c>
      <c r="K179" s="132" t="s">
        <v>307</v>
      </c>
      <c r="L179" s="132" t="s">
        <v>308</v>
      </c>
      <c r="M179" s="132" t="s">
        <v>309</v>
      </c>
      <c r="N179" s="314" t="s">
        <v>309</v>
      </c>
      <c r="O179" s="359">
        <v>120</v>
      </c>
      <c r="P179" s="329">
        <v>79</v>
      </c>
      <c r="Q179" s="327">
        <f t="shared" si="2"/>
        <v>199</v>
      </c>
      <c r="R179" s="130" t="s">
        <v>311</v>
      </c>
      <c r="S179" s="130">
        <v>0</v>
      </c>
      <c r="T179" s="321">
        <v>0</v>
      </c>
    </row>
    <row r="180" spans="2:20" ht="30.75" customHeight="1">
      <c r="B180" s="297" t="s">
        <v>300</v>
      </c>
      <c r="C180" s="330" t="s">
        <v>509</v>
      </c>
      <c r="D180" s="304" t="s">
        <v>624</v>
      </c>
      <c r="E180" s="132" t="s">
        <v>162</v>
      </c>
      <c r="F180" s="132" t="s">
        <v>303</v>
      </c>
      <c r="G180" s="132" t="s">
        <v>304</v>
      </c>
      <c r="H180" s="132" t="s">
        <v>305</v>
      </c>
      <c r="I180" s="131">
        <v>2</v>
      </c>
      <c r="J180" s="311" t="s">
        <v>623</v>
      </c>
      <c r="K180" s="132" t="s">
        <v>307</v>
      </c>
      <c r="L180" s="132" t="s">
        <v>308</v>
      </c>
      <c r="M180" s="132" t="s">
        <v>309</v>
      </c>
      <c r="N180" s="314" t="s">
        <v>309</v>
      </c>
      <c r="O180" s="359">
        <v>61</v>
      </c>
      <c r="P180" s="329">
        <v>116</v>
      </c>
      <c r="Q180" s="327">
        <f t="shared" si="2"/>
        <v>177</v>
      </c>
      <c r="R180" s="130" t="s">
        <v>311</v>
      </c>
      <c r="S180" s="130">
        <v>0</v>
      </c>
      <c r="T180" s="321">
        <v>0</v>
      </c>
    </row>
    <row r="181" spans="2:20" ht="30.75" customHeight="1">
      <c r="B181" s="297" t="s">
        <v>300</v>
      </c>
      <c r="C181" s="330" t="s">
        <v>569</v>
      </c>
      <c r="D181" s="304" t="s">
        <v>625</v>
      </c>
      <c r="E181" s="126" t="s">
        <v>183</v>
      </c>
      <c r="F181" s="132" t="s">
        <v>303</v>
      </c>
      <c r="G181" s="132" t="s">
        <v>304</v>
      </c>
      <c r="H181" s="132" t="s">
        <v>532</v>
      </c>
      <c r="I181" s="131">
        <v>3</v>
      </c>
      <c r="J181" s="311" t="s">
        <v>623</v>
      </c>
      <c r="K181" s="132" t="s">
        <v>307</v>
      </c>
      <c r="L181" s="132" t="s">
        <v>308</v>
      </c>
      <c r="M181" s="132" t="s">
        <v>309</v>
      </c>
      <c r="N181" s="314" t="s">
        <v>309</v>
      </c>
      <c r="O181" s="359">
        <v>198</v>
      </c>
      <c r="P181" s="329">
        <v>24</v>
      </c>
      <c r="Q181" s="327">
        <f t="shared" si="2"/>
        <v>222</v>
      </c>
      <c r="R181" s="130" t="s">
        <v>450</v>
      </c>
      <c r="S181" s="130">
        <v>1</v>
      </c>
      <c r="T181" s="321">
        <v>37</v>
      </c>
    </row>
    <row r="182" spans="2:20" ht="30.75" customHeight="1">
      <c r="B182" s="297" t="s">
        <v>300</v>
      </c>
      <c r="C182" s="330" t="s">
        <v>626</v>
      </c>
      <c r="D182" s="304" t="s">
        <v>627</v>
      </c>
      <c r="E182" s="132" t="s">
        <v>162</v>
      </c>
      <c r="F182" s="132" t="s">
        <v>303</v>
      </c>
      <c r="G182" s="132" t="s">
        <v>304</v>
      </c>
      <c r="H182" s="132" t="s">
        <v>305</v>
      </c>
      <c r="I182" s="131">
        <v>2</v>
      </c>
      <c r="J182" s="311" t="s">
        <v>623</v>
      </c>
      <c r="K182" s="132" t="s">
        <v>307</v>
      </c>
      <c r="L182" s="132" t="s">
        <v>308</v>
      </c>
      <c r="M182" s="132" t="s">
        <v>309</v>
      </c>
      <c r="N182" s="314" t="s">
        <v>309</v>
      </c>
      <c r="O182" s="359">
        <v>167</v>
      </c>
      <c r="P182" s="329">
        <v>38</v>
      </c>
      <c r="Q182" s="327">
        <f t="shared" si="2"/>
        <v>205</v>
      </c>
      <c r="R182" s="130" t="s">
        <v>450</v>
      </c>
      <c r="S182" s="130">
        <v>1</v>
      </c>
      <c r="T182" s="321">
        <v>35</v>
      </c>
    </row>
    <row r="183" spans="2:20" ht="30.75" customHeight="1">
      <c r="B183" s="297" t="s">
        <v>300</v>
      </c>
      <c r="C183" s="330" t="s">
        <v>628</v>
      </c>
      <c r="D183" s="304" t="s">
        <v>629</v>
      </c>
      <c r="E183" s="132" t="s">
        <v>162</v>
      </c>
      <c r="F183" s="132" t="s">
        <v>303</v>
      </c>
      <c r="G183" s="132" t="s">
        <v>304</v>
      </c>
      <c r="H183" s="132" t="s">
        <v>305</v>
      </c>
      <c r="I183" s="131">
        <v>3</v>
      </c>
      <c r="J183" s="311" t="s">
        <v>623</v>
      </c>
      <c r="K183" s="132" t="s">
        <v>307</v>
      </c>
      <c r="L183" s="132" t="s">
        <v>308</v>
      </c>
      <c r="M183" s="132" t="s">
        <v>309</v>
      </c>
      <c r="N183" s="314" t="s">
        <v>309</v>
      </c>
      <c r="O183" s="359">
        <v>197</v>
      </c>
      <c r="P183" s="329">
        <v>187</v>
      </c>
      <c r="Q183" s="327">
        <f t="shared" si="2"/>
        <v>384</v>
      </c>
      <c r="R183" s="130" t="s">
        <v>450</v>
      </c>
      <c r="S183" s="130">
        <v>1</v>
      </c>
      <c r="T183" s="321">
        <v>25</v>
      </c>
    </row>
    <row r="184" spans="2:20" ht="30.75" customHeight="1">
      <c r="B184" s="297" t="s">
        <v>300</v>
      </c>
      <c r="C184" s="330" t="s">
        <v>595</v>
      </c>
      <c r="D184" s="304" t="s">
        <v>630</v>
      </c>
      <c r="E184" s="132" t="s">
        <v>162</v>
      </c>
      <c r="F184" s="132" t="s">
        <v>303</v>
      </c>
      <c r="G184" s="132" t="s">
        <v>304</v>
      </c>
      <c r="H184" s="132" t="s">
        <v>631</v>
      </c>
      <c r="I184" s="131">
        <v>8</v>
      </c>
      <c r="J184" s="311" t="s">
        <v>632</v>
      </c>
      <c r="K184" s="132" t="s">
        <v>307</v>
      </c>
      <c r="L184" s="132" t="s">
        <v>308</v>
      </c>
      <c r="M184" s="132" t="s">
        <v>309</v>
      </c>
      <c r="N184" s="314" t="s">
        <v>309</v>
      </c>
      <c r="O184" s="359">
        <v>132</v>
      </c>
      <c r="P184" s="329">
        <v>148</v>
      </c>
      <c r="Q184" s="327">
        <f t="shared" si="2"/>
        <v>280</v>
      </c>
      <c r="R184" s="130" t="s">
        <v>311</v>
      </c>
      <c r="S184" s="130">
        <v>0</v>
      </c>
      <c r="T184" s="321">
        <v>0</v>
      </c>
    </row>
    <row r="185" spans="2:20" ht="30.75" customHeight="1">
      <c r="B185" s="297" t="s">
        <v>300</v>
      </c>
      <c r="C185" s="330" t="s">
        <v>543</v>
      </c>
      <c r="D185" s="304" t="s">
        <v>633</v>
      </c>
      <c r="E185" s="132" t="s">
        <v>162</v>
      </c>
      <c r="F185" s="132" t="s">
        <v>303</v>
      </c>
      <c r="G185" s="132" t="s">
        <v>304</v>
      </c>
      <c r="H185" s="132" t="s">
        <v>532</v>
      </c>
      <c r="I185" s="131">
        <v>3</v>
      </c>
      <c r="J185" s="311" t="s">
        <v>634</v>
      </c>
      <c r="K185" s="132" t="s">
        <v>307</v>
      </c>
      <c r="L185" s="132" t="s">
        <v>308</v>
      </c>
      <c r="M185" s="132" t="s">
        <v>309</v>
      </c>
      <c r="N185" s="314" t="s">
        <v>537</v>
      </c>
      <c r="O185" s="359">
        <v>148</v>
      </c>
      <c r="P185" s="329">
        <v>21</v>
      </c>
      <c r="Q185" s="327">
        <f t="shared" si="2"/>
        <v>169</v>
      </c>
      <c r="R185" s="130" t="s">
        <v>311</v>
      </c>
      <c r="S185" s="130">
        <v>0</v>
      </c>
      <c r="T185" s="321">
        <v>0</v>
      </c>
    </row>
    <row r="186" spans="2:20" ht="30.75" customHeight="1">
      <c r="B186" s="297" t="s">
        <v>300</v>
      </c>
      <c r="C186" s="330" t="s">
        <v>572</v>
      </c>
      <c r="D186" s="304" t="s">
        <v>635</v>
      </c>
      <c r="E186" s="132" t="s">
        <v>162</v>
      </c>
      <c r="F186" s="132" t="s">
        <v>303</v>
      </c>
      <c r="G186" s="132" t="s">
        <v>304</v>
      </c>
      <c r="H186" s="132" t="s">
        <v>532</v>
      </c>
      <c r="I186" s="131">
        <v>3</v>
      </c>
      <c r="J186" s="311" t="s">
        <v>634</v>
      </c>
      <c r="K186" s="132" t="s">
        <v>307</v>
      </c>
      <c r="L186" s="132" t="s">
        <v>308</v>
      </c>
      <c r="M186" s="132" t="s">
        <v>309</v>
      </c>
      <c r="N186" s="314" t="s">
        <v>537</v>
      </c>
      <c r="O186" s="359">
        <v>77</v>
      </c>
      <c r="P186" s="329">
        <v>7</v>
      </c>
      <c r="Q186" s="327">
        <f t="shared" si="2"/>
        <v>84</v>
      </c>
      <c r="R186" s="130" t="s">
        <v>450</v>
      </c>
      <c r="S186" s="130">
        <v>1</v>
      </c>
      <c r="T186" s="321">
        <v>30</v>
      </c>
    </row>
    <row r="187" spans="2:20" ht="30.75" customHeight="1">
      <c r="B187" s="297" t="s">
        <v>300</v>
      </c>
      <c r="C187" s="330" t="s">
        <v>558</v>
      </c>
      <c r="D187" s="304" t="s">
        <v>636</v>
      </c>
      <c r="E187" s="132" t="s">
        <v>162</v>
      </c>
      <c r="F187" s="132" t="s">
        <v>303</v>
      </c>
      <c r="G187" s="132" t="s">
        <v>304</v>
      </c>
      <c r="H187" s="132" t="s">
        <v>305</v>
      </c>
      <c r="I187" s="131">
        <v>3</v>
      </c>
      <c r="J187" s="311" t="s">
        <v>634</v>
      </c>
      <c r="K187" s="132" t="s">
        <v>307</v>
      </c>
      <c r="L187" s="132" t="s">
        <v>308</v>
      </c>
      <c r="M187" s="132" t="s">
        <v>309</v>
      </c>
      <c r="N187" s="314" t="s">
        <v>537</v>
      </c>
      <c r="O187" s="359">
        <v>98</v>
      </c>
      <c r="P187" s="329">
        <v>20</v>
      </c>
      <c r="Q187" s="327">
        <f t="shared" si="2"/>
        <v>118</v>
      </c>
      <c r="R187" s="130" t="s">
        <v>311</v>
      </c>
      <c r="S187" s="130">
        <v>0</v>
      </c>
      <c r="T187" s="321">
        <v>0</v>
      </c>
    </row>
    <row r="188" spans="2:20" ht="30.75" customHeight="1">
      <c r="B188" s="297" t="s">
        <v>300</v>
      </c>
      <c r="C188" s="330" t="s">
        <v>534</v>
      </c>
      <c r="D188" s="304" t="s">
        <v>637</v>
      </c>
      <c r="E188" s="132" t="s">
        <v>162</v>
      </c>
      <c r="F188" s="132" t="s">
        <v>303</v>
      </c>
      <c r="G188" s="132" t="s">
        <v>304</v>
      </c>
      <c r="H188" s="132" t="s">
        <v>305</v>
      </c>
      <c r="I188" s="131">
        <v>3</v>
      </c>
      <c r="J188" s="311" t="s">
        <v>634</v>
      </c>
      <c r="K188" s="132" t="s">
        <v>307</v>
      </c>
      <c r="L188" s="132" t="s">
        <v>308</v>
      </c>
      <c r="M188" s="132" t="s">
        <v>309</v>
      </c>
      <c r="N188" s="314" t="s">
        <v>537</v>
      </c>
      <c r="O188" s="359">
        <v>146</v>
      </c>
      <c r="P188" s="329">
        <v>10</v>
      </c>
      <c r="Q188" s="327">
        <f t="shared" si="2"/>
        <v>156</v>
      </c>
      <c r="R188" s="130" t="s">
        <v>450</v>
      </c>
      <c r="S188" s="130">
        <v>1</v>
      </c>
      <c r="T188" s="321">
        <v>53</v>
      </c>
    </row>
    <row r="189" spans="2:20" ht="30.75" customHeight="1">
      <c r="B189" s="297" t="s">
        <v>300</v>
      </c>
      <c r="C189" s="330" t="s">
        <v>531</v>
      </c>
      <c r="D189" s="304" t="s">
        <v>638</v>
      </c>
      <c r="E189" s="132" t="s">
        <v>162</v>
      </c>
      <c r="F189" s="132" t="s">
        <v>303</v>
      </c>
      <c r="G189" s="132" t="s">
        <v>304</v>
      </c>
      <c r="H189" s="132" t="s">
        <v>305</v>
      </c>
      <c r="I189" s="131">
        <v>3</v>
      </c>
      <c r="J189" s="311" t="s">
        <v>639</v>
      </c>
      <c r="K189" s="132" t="s">
        <v>307</v>
      </c>
      <c r="L189" s="132" t="s">
        <v>308</v>
      </c>
      <c r="M189" s="132" t="s">
        <v>309</v>
      </c>
      <c r="N189" s="314" t="s">
        <v>537</v>
      </c>
      <c r="O189" s="359">
        <v>186</v>
      </c>
      <c r="P189" s="329">
        <v>112</v>
      </c>
      <c r="Q189" s="327">
        <f t="shared" si="2"/>
        <v>298</v>
      </c>
      <c r="R189" s="130" t="s">
        <v>450</v>
      </c>
      <c r="S189" s="130">
        <v>1</v>
      </c>
      <c r="T189" s="321">
        <v>35</v>
      </c>
    </row>
    <row r="190" spans="2:20" ht="30.75" customHeight="1">
      <c r="B190" s="297" t="s">
        <v>300</v>
      </c>
      <c r="C190" s="330" t="s">
        <v>640</v>
      </c>
      <c r="D190" s="304" t="s">
        <v>641</v>
      </c>
      <c r="E190" s="132" t="s">
        <v>162</v>
      </c>
      <c r="F190" s="132" t="s">
        <v>303</v>
      </c>
      <c r="G190" s="132" t="s">
        <v>304</v>
      </c>
      <c r="H190" s="132" t="s">
        <v>305</v>
      </c>
      <c r="I190" s="131">
        <v>2</v>
      </c>
      <c r="J190" s="311" t="s">
        <v>642</v>
      </c>
      <c r="K190" s="132" t="s">
        <v>307</v>
      </c>
      <c r="L190" s="132" t="s">
        <v>308</v>
      </c>
      <c r="M190" s="132" t="s">
        <v>309</v>
      </c>
      <c r="N190" s="314" t="s">
        <v>424</v>
      </c>
      <c r="O190" s="359">
        <v>241</v>
      </c>
      <c r="P190" s="329">
        <v>106</v>
      </c>
      <c r="Q190" s="327">
        <f t="shared" si="2"/>
        <v>347</v>
      </c>
      <c r="R190" s="130" t="s">
        <v>450</v>
      </c>
      <c r="S190" s="130">
        <v>1</v>
      </c>
      <c r="T190" s="321">
        <v>60</v>
      </c>
    </row>
    <row r="191" spans="2:20" ht="30.75" customHeight="1">
      <c r="B191" s="297" t="s">
        <v>300</v>
      </c>
      <c r="C191" s="330" t="s">
        <v>626</v>
      </c>
      <c r="D191" s="304" t="s">
        <v>643</v>
      </c>
      <c r="E191" s="132" t="s">
        <v>162</v>
      </c>
      <c r="F191" s="132" t="s">
        <v>303</v>
      </c>
      <c r="G191" s="132" t="s">
        <v>304</v>
      </c>
      <c r="H191" s="132" t="s">
        <v>305</v>
      </c>
      <c r="I191" s="131">
        <v>3</v>
      </c>
      <c r="J191" s="311" t="s">
        <v>642</v>
      </c>
      <c r="K191" s="132" t="s">
        <v>307</v>
      </c>
      <c r="L191" s="132" t="s">
        <v>308</v>
      </c>
      <c r="M191" s="132" t="s">
        <v>309</v>
      </c>
      <c r="N191" s="314" t="s">
        <v>424</v>
      </c>
      <c r="O191" s="359">
        <v>244</v>
      </c>
      <c r="P191" s="329">
        <v>11</v>
      </c>
      <c r="Q191" s="327">
        <f t="shared" si="2"/>
        <v>255</v>
      </c>
      <c r="R191" s="130" t="s">
        <v>450</v>
      </c>
      <c r="S191" s="130">
        <v>1</v>
      </c>
      <c r="T191" s="321">
        <v>60</v>
      </c>
    </row>
    <row r="192" spans="2:20" ht="30.75" customHeight="1">
      <c r="B192" s="297" t="s">
        <v>300</v>
      </c>
      <c r="C192" s="330" t="s">
        <v>534</v>
      </c>
      <c r="D192" s="304" t="s">
        <v>644</v>
      </c>
      <c r="E192" s="132" t="s">
        <v>162</v>
      </c>
      <c r="F192" s="132" t="s">
        <v>303</v>
      </c>
      <c r="G192" s="132" t="s">
        <v>304</v>
      </c>
      <c r="H192" s="132" t="s">
        <v>305</v>
      </c>
      <c r="I192" s="131">
        <v>3</v>
      </c>
      <c r="J192" s="311" t="s">
        <v>645</v>
      </c>
      <c r="K192" s="132" t="s">
        <v>307</v>
      </c>
      <c r="L192" s="132" t="s">
        <v>308</v>
      </c>
      <c r="M192" s="132" t="s">
        <v>309</v>
      </c>
      <c r="N192" s="314" t="s">
        <v>530</v>
      </c>
      <c r="O192" s="359">
        <v>199</v>
      </c>
      <c r="P192" s="329">
        <v>74</v>
      </c>
      <c r="Q192" s="327">
        <f t="shared" si="2"/>
        <v>273</v>
      </c>
      <c r="R192" s="130" t="s">
        <v>311</v>
      </c>
      <c r="S192" s="130">
        <v>0</v>
      </c>
      <c r="T192" s="321">
        <v>0</v>
      </c>
    </row>
    <row r="193" spans="2:20" ht="30.75" customHeight="1">
      <c r="B193" s="297" t="s">
        <v>300</v>
      </c>
      <c r="C193" s="330" t="s">
        <v>646</v>
      </c>
      <c r="D193" s="304" t="s">
        <v>647</v>
      </c>
      <c r="E193" s="132" t="s">
        <v>162</v>
      </c>
      <c r="F193" s="132" t="s">
        <v>303</v>
      </c>
      <c r="G193" s="132" t="s">
        <v>304</v>
      </c>
      <c r="H193" s="132" t="s">
        <v>305</v>
      </c>
      <c r="I193" s="131">
        <v>6</v>
      </c>
      <c r="J193" s="311" t="s">
        <v>648</v>
      </c>
      <c r="K193" s="132" t="s">
        <v>307</v>
      </c>
      <c r="L193" s="132" t="s">
        <v>308</v>
      </c>
      <c r="M193" s="132" t="s">
        <v>309</v>
      </c>
      <c r="N193" s="314" t="s">
        <v>309</v>
      </c>
      <c r="O193" s="359">
        <v>840</v>
      </c>
      <c r="P193" s="329">
        <v>0</v>
      </c>
      <c r="Q193" s="327">
        <f t="shared" si="2"/>
        <v>840</v>
      </c>
      <c r="R193" s="130" t="s">
        <v>311</v>
      </c>
      <c r="S193" s="130">
        <v>0</v>
      </c>
      <c r="T193" s="321">
        <v>0</v>
      </c>
    </row>
    <row r="194" spans="2:20" ht="30.75" customHeight="1">
      <c r="B194" s="297" t="s">
        <v>300</v>
      </c>
      <c r="C194" s="330" t="s">
        <v>649</v>
      </c>
      <c r="D194" s="304" t="s">
        <v>650</v>
      </c>
      <c r="E194" s="132" t="s">
        <v>162</v>
      </c>
      <c r="F194" s="132" t="s">
        <v>303</v>
      </c>
      <c r="G194" s="132" t="s">
        <v>304</v>
      </c>
      <c r="H194" s="132" t="s">
        <v>305</v>
      </c>
      <c r="I194" s="131">
        <v>4</v>
      </c>
      <c r="J194" s="311" t="s">
        <v>648</v>
      </c>
      <c r="K194" s="132" t="s">
        <v>307</v>
      </c>
      <c r="L194" s="132" t="s">
        <v>308</v>
      </c>
      <c r="M194" s="132" t="s">
        <v>309</v>
      </c>
      <c r="N194" s="314" t="s">
        <v>309</v>
      </c>
      <c r="O194" s="359">
        <v>560</v>
      </c>
      <c r="P194" s="329">
        <v>0</v>
      </c>
      <c r="Q194" s="327">
        <f t="shared" si="2"/>
        <v>560</v>
      </c>
      <c r="R194" s="130" t="s">
        <v>311</v>
      </c>
      <c r="S194" s="130">
        <v>0</v>
      </c>
      <c r="T194" s="321">
        <v>0</v>
      </c>
    </row>
    <row r="195" spans="2:20" ht="30.75" customHeight="1">
      <c r="B195" s="297" t="s">
        <v>300</v>
      </c>
      <c r="C195" s="330" t="s">
        <v>540</v>
      </c>
      <c r="D195" s="304" t="s">
        <v>651</v>
      </c>
      <c r="E195" s="132" t="s">
        <v>162</v>
      </c>
      <c r="F195" s="132" t="s">
        <v>303</v>
      </c>
      <c r="G195" s="132" t="s">
        <v>304</v>
      </c>
      <c r="H195" s="132" t="s">
        <v>305</v>
      </c>
      <c r="I195" s="131">
        <v>4</v>
      </c>
      <c r="J195" s="311" t="s">
        <v>648</v>
      </c>
      <c r="K195" s="132" t="s">
        <v>307</v>
      </c>
      <c r="L195" s="132" t="s">
        <v>308</v>
      </c>
      <c r="M195" s="132" t="s">
        <v>309</v>
      </c>
      <c r="N195" s="314" t="s">
        <v>309</v>
      </c>
      <c r="O195" s="359">
        <v>560</v>
      </c>
      <c r="P195" s="329">
        <v>0</v>
      </c>
      <c r="Q195" s="327">
        <f t="shared" si="2"/>
        <v>560</v>
      </c>
      <c r="R195" s="130" t="s">
        <v>311</v>
      </c>
      <c r="S195" s="130">
        <v>0</v>
      </c>
      <c r="T195" s="321">
        <v>0</v>
      </c>
    </row>
    <row r="196" spans="2:20" ht="30.75" customHeight="1">
      <c r="B196" s="297" t="s">
        <v>300</v>
      </c>
      <c r="C196" s="330" t="s">
        <v>652</v>
      </c>
      <c r="D196" s="304" t="s">
        <v>478</v>
      </c>
      <c r="E196" s="132" t="s">
        <v>162</v>
      </c>
      <c r="F196" s="132" t="s">
        <v>303</v>
      </c>
      <c r="G196" s="132" t="s">
        <v>304</v>
      </c>
      <c r="H196" s="132" t="s">
        <v>305</v>
      </c>
      <c r="I196" s="131">
        <v>6</v>
      </c>
      <c r="J196" s="311" t="s">
        <v>653</v>
      </c>
      <c r="K196" s="132" t="s">
        <v>307</v>
      </c>
      <c r="L196" s="132" t="s">
        <v>308</v>
      </c>
      <c r="M196" s="132" t="s">
        <v>309</v>
      </c>
      <c r="N196" s="314" t="s">
        <v>654</v>
      </c>
      <c r="O196" s="359">
        <v>420</v>
      </c>
      <c r="P196" s="329">
        <v>0</v>
      </c>
      <c r="Q196" s="327">
        <f t="shared" si="2"/>
        <v>420</v>
      </c>
      <c r="R196" s="130" t="s">
        <v>311</v>
      </c>
      <c r="S196" s="130">
        <v>0</v>
      </c>
      <c r="T196" s="321">
        <v>0</v>
      </c>
    </row>
    <row r="197" spans="2:20" ht="30.75" customHeight="1">
      <c r="B197" s="297" t="s">
        <v>300</v>
      </c>
      <c r="C197" s="330" t="s">
        <v>576</v>
      </c>
      <c r="D197" s="304" t="s">
        <v>655</v>
      </c>
      <c r="E197" s="132" t="s">
        <v>162</v>
      </c>
      <c r="F197" s="132" t="s">
        <v>303</v>
      </c>
      <c r="G197" s="132" t="s">
        <v>304</v>
      </c>
      <c r="H197" s="132" t="s">
        <v>305</v>
      </c>
      <c r="I197" s="131">
        <v>3</v>
      </c>
      <c r="J197" s="311" t="s">
        <v>656</v>
      </c>
      <c r="K197" s="132" t="s">
        <v>307</v>
      </c>
      <c r="L197" s="132" t="s">
        <v>308</v>
      </c>
      <c r="M197" s="132" t="s">
        <v>309</v>
      </c>
      <c r="N197" s="314" t="s">
        <v>657</v>
      </c>
      <c r="O197" s="359">
        <v>315</v>
      </c>
      <c r="P197" s="329">
        <v>0</v>
      </c>
      <c r="Q197" s="327">
        <f t="shared" si="2"/>
        <v>315</v>
      </c>
      <c r="R197" s="130" t="s">
        <v>311</v>
      </c>
      <c r="S197" s="130">
        <v>0</v>
      </c>
      <c r="T197" s="321">
        <v>0</v>
      </c>
    </row>
    <row r="198" spans="2:20" ht="30.75" customHeight="1">
      <c r="B198" s="297" t="s">
        <v>300</v>
      </c>
      <c r="C198" s="330" t="s">
        <v>658</v>
      </c>
      <c r="D198" s="304" t="s">
        <v>659</v>
      </c>
      <c r="E198" s="132" t="s">
        <v>162</v>
      </c>
      <c r="F198" s="132" t="s">
        <v>303</v>
      </c>
      <c r="G198" s="132" t="s">
        <v>304</v>
      </c>
      <c r="H198" s="132" t="s">
        <v>660</v>
      </c>
      <c r="I198" s="131">
        <v>8</v>
      </c>
      <c r="J198" s="311" t="s">
        <v>656</v>
      </c>
      <c r="K198" s="132" t="s">
        <v>307</v>
      </c>
      <c r="L198" s="132" t="s">
        <v>308</v>
      </c>
      <c r="M198" s="132" t="s">
        <v>309</v>
      </c>
      <c r="N198" s="314" t="s">
        <v>657</v>
      </c>
      <c r="O198" s="359">
        <v>560</v>
      </c>
      <c r="P198" s="329">
        <v>0</v>
      </c>
      <c r="Q198" s="327">
        <f t="shared" ref="Q198:Q261" si="3">+O198+P198</f>
        <v>560</v>
      </c>
      <c r="R198" s="130" t="s">
        <v>311</v>
      </c>
      <c r="S198" s="130">
        <v>0</v>
      </c>
      <c r="T198" s="321">
        <v>0</v>
      </c>
    </row>
    <row r="199" spans="2:20" ht="30.75" customHeight="1">
      <c r="B199" s="297" t="s">
        <v>300</v>
      </c>
      <c r="C199" s="330" t="s">
        <v>661</v>
      </c>
      <c r="D199" s="304" t="s">
        <v>662</v>
      </c>
      <c r="E199" s="132" t="s">
        <v>162</v>
      </c>
      <c r="F199" s="132" t="s">
        <v>303</v>
      </c>
      <c r="G199" s="132" t="s">
        <v>304</v>
      </c>
      <c r="H199" s="132" t="s">
        <v>660</v>
      </c>
      <c r="I199" s="131">
        <v>2</v>
      </c>
      <c r="J199" s="311" t="s">
        <v>656</v>
      </c>
      <c r="K199" s="132" t="s">
        <v>307</v>
      </c>
      <c r="L199" s="132" t="s">
        <v>308</v>
      </c>
      <c r="M199" s="132" t="s">
        <v>309</v>
      </c>
      <c r="N199" s="314" t="s">
        <v>657</v>
      </c>
      <c r="O199" s="359">
        <v>112</v>
      </c>
      <c r="P199" s="329">
        <v>0</v>
      </c>
      <c r="Q199" s="327">
        <f t="shared" si="3"/>
        <v>112</v>
      </c>
      <c r="R199" s="130" t="s">
        <v>311</v>
      </c>
      <c r="S199" s="130">
        <v>0</v>
      </c>
      <c r="T199" s="321">
        <v>0</v>
      </c>
    </row>
    <row r="200" spans="2:20" ht="30.75" customHeight="1">
      <c r="B200" s="297" t="s">
        <v>300</v>
      </c>
      <c r="C200" s="330" t="s">
        <v>663</v>
      </c>
      <c r="D200" s="304" t="s">
        <v>664</v>
      </c>
      <c r="E200" s="132" t="s">
        <v>162</v>
      </c>
      <c r="F200" s="132" t="s">
        <v>303</v>
      </c>
      <c r="G200" s="132" t="s">
        <v>304</v>
      </c>
      <c r="H200" s="132" t="s">
        <v>660</v>
      </c>
      <c r="I200" s="131">
        <v>11</v>
      </c>
      <c r="J200" s="311" t="s">
        <v>656</v>
      </c>
      <c r="K200" s="132" t="s">
        <v>307</v>
      </c>
      <c r="L200" s="132" t="s">
        <v>308</v>
      </c>
      <c r="M200" s="132" t="s">
        <v>309</v>
      </c>
      <c r="N200" s="314" t="s">
        <v>657</v>
      </c>
      <c r="O200" s="359">
        <v>616</v>
      </c>
      <c r="P200" s="329">
        <v>0</v>
      </c>
      <c r="Q200" s="327">
        <f t="shared" si="3"/>
        <v>616</v>
      </c>
      <c r="R200" s="130" t="s">
        <v>311</v>
      </c>
      <c r="S200" s="130">
        <v>0</v>
      </c>
      <c r="T200" s="321">
        <v>0</v>
      </c>
    </row>
    <row r="201" spans="2:20" ht="30.75" customHeight="1">
      <c r="B201" s="297" t="s">
        <v>300</v>
      </c>
      <c r="C201" s="330" t="s">
        <v>458</v>
      </c>
      <c r="D201" s="304" t="s">
        <v>665</v>
      </c>
      <c r="E201" s="132" t="s">
        <v>241</v>
      </c>
      <c r="F201" s="132" t="s">
        <v>303</v>
      </c>
      <c r="G201" s="132" t="s">
        <v>304</v>
      </c>
      <c r="H201" s="132" t="s">
        <v>305</v>
      </c>
      <c r="I201" s="131">
        <v>2</v>
      </c>
      <c r="J201" s="311" t="s">
        <v>666</v>
      </c>
      <c r="K201" s="132" t="s">
        <v>307</v>
      </c>
      <c r="L201" s="132" t="s">
        <v>363</v>
      </c>
      <c r="M201" s="132" t="s">
        <v>363</v>
      </c>
      <c r="N201" s="314" t="s">
        <v>667</v>
      </c>
      <c r="O201" s="359">
        <v>494</v>
      </c>
      <c r="P201" s="329">
        <v>229</v>
      </c>
      <c r="Q201" s="327">
        <f t="shared" si="3"/>
        <v>723</v>
      </c>
      <c r="R201" s="130" t="s">
        <v>311</v>
      </c>
      <c r="S201" s="130">
        <v>0</v>
      </c>
      <c r="T201" s="321">
        <v>0</v>
      </c>
    </row>
    <row r="202" spans="2:20" ht="30.75" customHeight="1">
      <c r="B202" s="297" t="s">
        <v>300</v>
      </c>
      <c r="C202" s="330" t="s">
        <v>344</v>
      </c>
      <c r="D202" s="304" t="s">
        <v>451</v>
      </c>
      <c r="E202" s="132" t="s">
        <v>241</v>
      </c>
      <c r="F202" s="132" t="s">
        <v>303</v>
      </c>
      <c r="G202" s="132" t="s">
        <v>304</v>
      </c>
      <c r="H202" s="132" t="s">
        <v>305</v>
      </c>
      <c r="I202" s="131">
        <v>1</v>
      </c>
      <c r="J202" s="311" t="s">
        <v>666</v>
      </c>
      <c r="K202" s="132" t="s">
        <v>307</v>
      </c>
      <c r="L202" s="132" t="s">
        <v>363</v>
      </c>
      <c r="M202" s="132" t="s">
        <v>363</v>
      </c>
      <c r="N202" s="314" t="s">
        <v>667</v>
      </c>
      <c r="O202" s="359">
        <v>607</v>
      </c>
      <c r="P202" s="329">
        <v>116</v>
      </c>
      <c r="Q202" s="327">
        <f t="shared" si="3"/>
        <v>723</v>
      </c>
      <c r="R202" s="130" t="s">
        <v>311</v>
      </c>
      <c r="S202" s="130">
        <v>0</v>
      </c>
      <c r="T202" s="321">
        <v>0</v>
      </c>
    </row>
    <row r="203" spans="2:20" ht="30.75" customHeight="1">
      <c r="B203" s="297" t="s">
        <v>300</v>
      </c>
      <c r="C203" s="330" t="s">
        <v>385</v>
      </c>
      <c r="D203" s="304" t="s">
        <v>457</v>
      </c>
      <c r="E203" s="132" t="s">
        <v>241</v>
      </c>
      <c r="F203" s="132" t="s">
        <v>303</v>
      </c>
      <c r="G203" s="132" t="s">
        <v>605</v>
      </c>
      <c r="H203" s="132" t="s">
        <v>606</v>
      </c>
      <c r="I203" s="131">
        <v>1</v>
      </c>
      <c r="J203" s="311" t="s">
        <v>666</v>
      </c>
      <c r="K203" s="132" t="s">
        <v>307</v>
      </c>
      <c r="L203" s="132" t="s">
        <v>363</v>
      </c>
      <c r="M203" s="132" t="s">
        <v>363</v>
      </c>
      <c r="N203" s="314" t="s">
        <v>667</v>
      </c>
      <c r="O203" s="359">
        <v>1656</v>
      </c>
      <c r="P203" s="329">
        <v>229</v>
      </c>
      <c r="Q203" s="327">
        <f t="shared" si="3"/>
        <v>1885</v>
      </c>
      <c r="R203" s="130" t="s">
        <v>311</v>
      </c>
      <c r="S203" s="130">
        <v>0</v>
      </c>
      <c r="T203" s="321">
        <v>0</v>
      </c>
    </row>
    <row r="204" spans="2:20" ht="30.75" customHeight="1">
      <c r="B204" s="297" t="s">
        <v>300</v>
      </c>
      <c r="C204" s="330" t="s">
        <v>668</v>
      </c>
      <c r="D204" s="304" t="s">
        <v>438</v>
      </c>
      <c r="E204" s="132" t="s">
        <v>241</v>
      </c>
      <c r="F204" s="132" t="s">
        <v>303</v>
      </c>
      <c r="G204" s="132" t="s">
        <v>304</v>
      </c>
      <c r="H204" s="132" t="s">
        <v>532</v>
      </c>
      <c r="I204" s="131">
        <v>2</v>
      </c>
      <c r="J204" s="311" t="s">
        <v>666</v>
      </c>
      <c r="K204" s="132" t="s">
        <v>307</v>
      </c>
      <c r="L204" s="132" t="s">
        <v>363</v>
      </c>
      <c r="M204" s="132" t="s">
        <v>363</v>
      </c>
      <c r="N204" s="314" t="s">
        <v>667</v>
      </c>
      <c r="O204" s="359">
        <v>242</v>
      </c>
      <c r="P204" s="329">
        <v>116</v>
      </c>
      <c r="Q204" s="327">
        <f t="shared" si="3"/>
        <v>358</v>
      </c>
      <c r="R204" s="130" t="s">
        <v>311</v>
      </c>
      <c r="S204" s="130">
        <v>0</v>
      </c>
      <c r="T204" s="321">
        <v>0</v>
      </c>
    </row>
    <row r="205" spans="2:20" ht="30.75" customHeight="1">
      <c r="B205" s="297" t="s">
        <v>300</v>
      </c>
      <c r="C205" s="330" t="s">
        <v>669</v>
      </c>
      <c r="D205" s="304" t="s">
        <v>670</v>
      </c>
      <c r="E205" s="132" t="s">
        <v>241</v>
      </c>
      <c r="F205" s="132" t="s">
        <v>303</v>
      </c>
      <c r="G205" s="132" t="s">
        <v>671</v>
      </c>
      <c r="H205" s="132" t="s">
        <v>672</v>
      </c>
      <c r="I205" s="131">
        <v>22</v>
      </c>
      <c r="J205" s="311" t="s">
        <v>673</v>
      </c>
      <c r="K205" s="132" t="s">
        <v>307</v>
      </c>
      <c r="L205" s="132" t="s">
        <v>363</v>
      </c>
      <c r="M205" s="132" t="s">
        <v>363</v>
      </c>
      <c r="N205" s="314" t="s">
        <v>363</v>
      </c>
      <c r="O205" s="359">
        <v>309</v>
      </c>
      <c r="P205" s="329">
        <v>272</v>
      </c>
      <c r="Q205" s="327">
        <f t="shared" si="3"/>
        <v>581</v>
      </c>
      <c r="R205" s="130" t="s">
        <v>311</v>
      </c>
      <c r="S205" s="130">
        <v>0</v>
      </c>
      <c r="T205" s="321">
        <v>0</v>
      </c>
    </row>
    <row r="206" spans="2:20" ht="30.75" customHeight="1">
      <c r="B206" s="297" t="s">
        <v>300</v>
      </c>
      <c r="C206" s="330" t="s">
        <v>509</v>
      </c>
      <c r="D206" s="304" t="s">
        <v>674</v>
      </c>
      <c r="E206" s="132" t="s">
        <v>241</v>
      </c>
      <c r="F206" s="132" t="s">
        <v>303</v>
      </c>
      <c r="G206" s="132" t="s">
        <v>304</v>
      </c>
      <c r="H206" s="132" t="s">
        <v>305</v>
      </c>
      <c r="I206" s="131">
        <v>2</v>
      </c>
      <c r="J206" s="311" t="s">
        <v>673</v>
      </c>
      <c r="K206" s="132" t="s">
        <v>307</v>
      </c>
      <c r="L206" s="132" t="s">
        <v>363</v>
      </c>
      <c r="M206" s="132" t="s">
        <v>363</v>
      </c>
      <c r="N206" s="314" t="s">
        <v>363</v>
      </c>
      <c r="O206" s="359">
        <v>400</v>
      </c>
      <c r="P206" s="329">
        <v>579</v>
      </c>
      <c r="Q206" s="327">
        <f t="shared" si="3"/>
        <v>979</v>
      </c>
      <c r="R206" s="130" t="s">
        <v>311</v>
      </c>
      <c r="S206" s="130">
        <v>0</v>
      </c>
      <c r="T206" s="321">
        <v>0</v>
      </c>
    </row>
    <row r="207" spans="2:20" ht="30.75" customHeight="1">
      <c r="B207" s="297" t="s">
        <v>300</v>
      </c>
      <c r="C207" s="330" t="s">
        <v>432</v>
      </c>
      <c r="D207" s="304" t="s">
        <v>624</v>
      </c>
      <c r="E207" s="132" t="s">
        <v>241</v>
      </c>
      <c r="F207" s="132" t="s">
        <v>303</v>
      </c>
      <c r="G207" s="132" t="s">
        <v>304</v>
      </c>
      <c r="H207" s="132" t="s">
        <v>532</v>
      </c>
      <c r="I207" s="131">
        <v>1</v>
      </c>
      <c r="J207" s="311" t="s">
        <v>675</v>
      </c>
      <c r="K207" s="132" t="s">
        <v>307</v>
      </c>
      <c r="L207" s="132" t="s">
        <v>676</v>
      </c>
      <c r="M207" s="132" t="s">
        <v>677</v>
      </c>
      <c r="N207" s="314" t="s">
        <v>677</v>
      </c>
      <c r="O207" s="359">
        <v>50</v>
      </c>
      <c r="P207" s="329">
        <v>0</v>
      </c>
      <c r="Q207" s="327">
        <f t="shared" si="3"/>
        <v>50</v>
      </c>
      <c r="R207" s="130" t="s">
        <v>311</v>
      </c>
      <c r="S207" s="130">
        <v>0</v>
      </c>
      <c r="T207" s="321">
        <v>0</v>
      </c>
    </row>
    <row r="208" spans="2:20" ht="30.75" customHeight="1">
      <c r="B208" s="297" t="s">
        <v>300</v>
      </c>
      <c r="C208" s="330" t="s">
        <v>432</v>
      </c>
      <c r="D208" s="304" t="s">
        <v>620</v>
      </c>
      <c r="E208" s="132" t="s">
        <v>241</v>
      </c>
      <c r="F208" s="132" t="s">
        <v>303</v>
      </c>
      <c r="G208" s="132" t="s">
        <v>304</v>
      </c>
      <c r="H208" s="132" t="s">
        <v>305</v>
      </c>
      <c r="I208" s="131">
        <v>1</v>
      </c>
      <c r="J208" s="311" t="s">
        <v>675</v>
      </c>
      <c r="K208" s="132" t="s">
        <v>307</v>
      </c>
      <c r="L208" s="132" t="s">
        <v>676</v>
      </c>
      <c r="M208" s="132" t="s">
        <v>677</v>
      </c>
      <c r="N208" s="314" t="s">
        <v>677</v>
      </c>
      <c r="O208" s="359">
        <v>99</v>
      </c>
      <c r="P208" s="329">
        <v>0</v>
      </c>
      <c r="Q208" s="327">
        <f t="shared" si="3"/>
        <v>99</v>
      </c>
      <c r="R208" s="130" t="s">
        <v>311</v>
      </c>
      <c r="S208" s="130">
        <v>0</v>
      </c>
      <c r="T208" s="321">
        <v>0</v>
      </c>
    </row>
    <row r="209" spans="2:20" ht="30.75" customHeight="1">
      <c r="B209" s="297" t="s">
        <v>300</v>
      </c>
      <c r="C209" s="330" t="s">
        <v>370</v>
      </c>
      <c r="D209" s="304" t="s">
        <v>678</v>
      </c>
      <c r="E209" s="132" t="s">
        <v>241</v>
      </c>
      <c r="F209" s="132" t="s">
        <v>303</v>
      </c>
      <c r="G209" s="132" t="s">
        <v>304</v>
      </c>
      <c r="H209" s="132" t="s">
        <v>305</v>
      </c>
      <c r="I209" s="131">
        <v>1</v>
      </c>
      <c r="J209" s="311" t="s">
        <v>675</v>
      </c>
      <c r="K209" s="132" t="s">
        <v>307</v>
      </c>
      <c r="L209" s="132" t="s">
        <v>676</v>
      </c>
      <c r="M209" s="132" t="s">
        <v>677</v>
      </c>
      <c r="N209" s="314" t="s">
        <v>677</v>
      </c>
      <c r="O209" s="359">
        <v>120</v>
      </c>
      <c r="P209" s="329">
        <v>0</v>
      </c>
      <c r="Q209" s="327">
        <f t="shared" si="3"/>
        <v>120</v>
      </c>
      <c r="R209" s="130" t="s">
        <v>311</v>
      </c>
      <c r="S209" s="130">
        <v>0</v>
      </c>
      <c r="T209" s="321">
        <v>0</v>
      </c>
    </row>
    <row r="210" spans="2:20" ht="30.75" customHeight="1">
      <c r="B210" s="297" t="s">
        <v>300</v>
      </c>
      <c r="C210" s="330" t="s">
        <v>679</v>
      </c>
      <c r="D210" s="304" t="s">
        <v>566</v>
      </c>
      <c r="E210" s="132" t="s">
        <v>241</v>
      </c>
      <c r="F210" s="132" t="s">
        <v>303</v>
      </c>
      <c r="G210" s="132" t="s">
        <v>304</v>
      </c>
      <c r="H210" s="132" t="s">
        <v>532</v>
      </c>
      <c r="I210" s="131">
        <v>2</v>
      </c>
      <c r="J210" s="311" t="s">
        <v>675</v>
      </c>
      <c r="K210" s="132" t="s">
        <v>307</v>
      </c>
      <c r="L210" s="132" t="s">
        <v>676</v>
      </c>
      <c r="M210" s="132" t="s">
        <v>677</v>
      </c>
      <c r="N210" s="314" t="s">
        <v>677</v>
      </c>
      <c r="O210" s="359">
        <v>140</v>
      </c>
      <c r="P210" s="329">
        <v>0</v>
      </c>
      <c r="Q210" s="327">
        <f t="shared" si="3"/>
        <v>140</v>
      </c>
      <c r="R210" s="130" t="s">
        <v>311</v>
      </c>
      <c r="S210" s="130">
        <v>0</v>
      </c>
      <c r="T210" s="321">
        <v>0</v>
      </c>
    </row>
    <row r="211" spans="2:20" ht="30.75" customHeight="1">
      <c r="B211" s="297" t="s">
        <v>300</v>
      </c>
      <c r="C211" s="330" t="s">
        <v>385</v>
      </c>
      <c r="D211" s="304" t="s">
        <v>557</v>
      </c>
      <c r="E211" s="132" t="s">
        <v>241</v>
      </c>
      <c r="F211" s="132" t="s">
        <v>303</v>
      </c>
      <c r="G211" s="132" t="s">
        <v>304</v>
      </c>
      <c r="H211" s="132" t="s">
        <v>305</v>
      </c>
      <c r="I211" s="131">
        <v>1</v>
      </c>
      <c r="J211" s="311" t="s">
        <v>675</v>
      </c>
      <c r="K211" s="132" t="s">
        <v>307</v>
      </c>
      <c r="L211" s="132" t="s">
        <v>676</v>
      </c>
      <c r="M211" s="132" t="s">
        <v>677</v>
      </c>
      <c r="N211" s="314" t="s">
        <v>677</v>
      </c>
      <c r="O211" s="359">
        <v>142</v>
      </c>
      <c r="P211" s="329">
        <v>0</v>
      </c>
      <c r="Q211" s="327">
        <f t="shared" si="3"/>
        <v>142</v>
      </c>
      <c r="R211" s="130" t="s">
        <v>311</v>
      </c>
      <c r="S211" s="130">
        <v>0</v>
      </c>
      <c r="T211" s="321">
        <v>0</v>
      </c>
    </row>
    <row r="212" spans="2:20" ht="30.75" customHeight="1">
      <c r="B212" s="297" t="s">
        <v>300</v>
      </c>
      <c r="C212" s="330" t="s">
        <v>417</v>
      </c>
      <c r="D212" s="304" t="s">
        <v>625</v>
      </c>
      <c r="E212" s="126" t="s">
        <v>183</v>
      </c>
      <c r="F212" s="132" t="s">
        <v>303</v>
      </c>
      <c r="G212" s="132" t="s">
        <v>304</v>
      </c>
      <c r="H212" s="132" t="s">
        <v>532</v>
      </c>
      <c r="I212" s="131">
        <v>1</v>
      </c>
      <c r="J212" s="311" t="s">
        <v>675</v>
      </c>
      <c r="K212" s="132" t="s">
        <v>307</v>
      </c>
      <c r="L212" s="132" t="s">
        <v>676</v>
      </c>
      <c r="M212" s="132" t="s">
        <v>677</v>
      </c>
      <c r="N212" s="314" t="s">
        <v>677</v>
      </c>
      <c r="O212" s="359">
        <v>89</v>
      </c>
      <c r="P212" s="329">
        <v>0</v>
      </c>
      <c r="Q212" s="327">
        <f t="shared" si="3"/>
        <v>89</v>
      </c>
      <c r="R212" s="130" t="s">
        <v>311</v>
      </c>
      <c r="S212" s="130">
        <v>0</v>
      </c>
      <c r="T212" s="321">
        <v>0</v>
      </c>
    </row>
    <row r="213" spans="2:20" ht="30.75" customHeight="1">
      <c r="B213" s="298" t="s">
        <v>680</v>
      </c>
      <c r="C213" s="330" t="s">
        <v>681</v>
      </c>
      <c r="D213" s="304" t="s">
        <v>682</v>
      </c>
      <c r="E213" s="132" t="s">
        <v>223</v>
      </c>
      <c r="F213" s="132" t="s">
        <v>303</v>
      </c>
      <c r="G213" s="132" t="s">
        <v>683</v>
      </c>
      <c r="H213" s="132" t="s">
        <v>305</v>
      </c>
      <c r="I213" s="131">
        <v>2</v>
      </c>
      <c r="J213" s="311" t="s">
        <v>684</v>
      </c>
      <c r="K213" s="132" t="s">
        <v>307</v>
      </c>
      <c r="L213" s="132" t="s">
        <v>308</v>
      </c>
      <c r="M213" s="132" t="s">
        <v>309</v>
      </c>
      <c r="N213" s="314" t="s">
        <v>685</v>
      </c>
      <c r="O213" s="359">
        <v>0</v>
      </c>
      <c r="P213" s="329">
        <v>27</v>
      </c>
      <c r="Q213" s="327">
        <f t="shared" si="3"/>
        <v>27</v>
      </c>
      <c r="R213" s="130" t="s">
        <v>311</v>
      </c>
      <c r="S213" s="130">
        <v>0</v>
      </c>
      <c r="T213" s="321">
        <v>0</v>
      </c>
    </row>
    <row r="214" spans="2:20" ht="51.75" customHeight="1">
      <c r="B214" s="298" t="s">
        <v>680</v>
      </c>
      <c r="C214" s="330" t="s">
        <v>686</v>
      </c>
      <c r="D214" s="304" t="s">
        <v>687</v>
      </c>
      <c r="E214" s="132" t="s">
        <v>223</v>
      </c>
      <c r="F214" s="132" t="s">
        <v>303</v>
      </c>
      <c r="G214" s="132" t="s">
        <v>683</v>
      </c>
      <c r="H214" s="132" t="s">
        <v>305</v>
      </c>
      <c r="I214" s="131">
        <v>2</v>
      </c>
      <c r="J214" s="311" t="s">
        <v>688</v>
      </c>
      <c r="K214" s="132" t="s">
        <v>307</v>
      </c>
      <c r="L214" s="132" t="s">
        <v>308</v>
      </c>
      <c r="M214" s="132" t="s">
        <v>309</v>
      </c>
      <c r="N214" s="314" t="s">
        <v>689</v>
      </c>
      <c r="O214" s="359">
        <v>0</v>
      </c>
      <c r="P214" s="329">
        <v>77</v>
      </c>
      <c r="Q214" s="327">
        <f t="shared" si="3"/>
        <v>77</v>
      </c>
      <c r="R214" s="130" t="s">
        <v>311</v>
      </c>
      <c r="S214" s="130">
        <v>0</v>
      </c>
      <c r="T214" s="321">
        <v>0</v>
      </c>
    </row>
    <row r="215" spans="2:20" ht="30.75" customHeight="1">
      <c r="B215" s="298" t="s">
        <v>680</v>
      </c>
      <c r="C215" s="330" t="s">
        <v>690</v>
      </c>
      <c r="D215" s="304" t="s">
        <v>691</v>
      </c>
      <c r="E215" s="132" t="s">
        <v>223</v>
      </c>
      <c r="F215" s="132" t="s">
        <v>303</v>
      </c>
      <c r="G215" s="132" t="s">
        <v>683</v>
      </c>
      <c r="H215" s="132" t="s">
        <v>305</v>
      </c>
      <c r="I215" s="131">
        <v>2</v>
      </c>
      <c r="J215" s="311" t="s">
        <v>692</v>
      </c>
      <c r="K215" s="132" t="s">
        <v>307</v>
      </c>
      <c r="L215" s="132" t="s">
        <v>308</v>
      </c>
      <c r="M215" s="132" t="s">
        <v>309</v>
      </c>
      <c r="N215" s="314" t="s">
        <v>316</v>
      </c>
      <c r="O215" s="359">
        <v>0</v>
      </c>
      <c r="P215" s="329">
        <v>19</v>
      </c>
      <c r="Q215" s="327">
        <f t="shared" si="3"/>
        <v>19</v>
      </c>
      <c r="R215" s="130" t="s">
        <v>311</v>
      </c>
      <c r="S215" s="130">
        <v>0</v>
      </c>
      <c r="T215" s="321">
        <v>0</v>
      </c>
    </row>
    <row r="216" spans="2:20" ht="30.75" customHeight="1">
      <c r="B216" s="298" t="s">
        <v>680</v>
      </c>
      <c r="C216" s="330" t="s">
        <v>693</v>
      </c>
      <c r="D216" s="304" t="s">
        <v>694</v>
      </c>
      <c r="E216" s="132" t="s">
        <v>223</v>
      </c>
      <c r="F216" s="132" t="s">
        <v>303</v>
      </c>
      <c r="G216" s="132" t="s">
        <v>683</v>
      </c>
      <c r="H216" s="132" t="s">
        <v>305</v>
      </c>
      <c r="I216" s="131">
        <v>2</v>
      </c>
      <c r="J216" s="311" t="s">
        <v>695</v>
      </c>
      <c r="K216" s="132" t="s">
        <v>307</v>
      </c>
      <c r="L216" s="132" t="s">
        <v>308</v>
      </c>
      <c r="M216" s="132" t="s">
        <v>309</v>
      </c>
      <c r="N216" s="314" t="s">
        <v>318</v>
      </c>
      <c r="O216" s="359">
        <v>0</v>
      </c>
      <c r="P216" s="329">
        <v>35</v>
      </c>
      <c r="Q216" s="327">
        <f t="shared" si="3"/>
        <v>35</v>
      </c>
      <c r="R216" s="130" t="s">
        <v>311</v>
      </c>
      <c r="S216" s="130">
        <v>0</v>
      </c>
      <c r="T216" s="321">
        <v>0</v>
      </c>
    </row>
    <row r="217" spans="2:20" ht="30.75" customHeight="1">
      <c r="B217" s="298" t="s">
        <v>680</v>
      </c>
      <c r="C217" s="330" t="s">
        <v>696</v>
      </c>
      <c r="D217" s="304" t="s">
        <v>697</v>
      </c>
      <c r="E217" s="132" t="s">
        <v>223</v>
      </c>
      <c r="F217" s="132" t="s">
        <v>303</v>
      </c>
      <c r="G217" s="132" t="s">
        <v>683</v>
      </c>
      <c r="H217" s="132" t="s">
        <v>305</v>
      </c>
      <c r="I217" s="131">
        <v>2</v>
      </c>
      <c r="J217" s="311" t="s">
        <v>698</v>
      </c>
      <c r="K217" s="132" t="s">
        <v>307</v>
      </c>
      <c r="L217" s="132" t="s">
        <v>308</v>
      </c>
      <c r="M217" s="132" t="s">
        <v>309</v>
      </c>
      <c r="N217" s="314" t="s">
        <v>321</v>
      </c>
      <c r="O217" s="359">
        <v>0</v>
      </c>
      <c r="P217" s="329">
        <v>25</v>
      </c>
      <c r="Q217" s="327">
        <f t="shared" si="3"/>
        <v>25</v>
      </c>
      <c r="R217" s="130" t="s">
        <v>311</v>
      </c>
      <c r="S217" s="130">
        <v>0</v>
      </c>
      <c r="T217" s="321">
        <v>0</v>
      </c>
    </row>
    <row r="218" spans="2:20" ht="30.75" customHeight="1">
      <c r="B218" s="298" t="s">
        <v>680</v>
      </c>
      <c r="C218" s="330" t="s">
        <v>696</v>
      </c>
      <c r="D218" s="304" t="s">
        <v>699</v>
      </c>
      <c r="E218" s="132" t="s">
        <v>223</v>
      </c>
      <c r="F218" s="132" t="s">
        <v>303</v>
      </c>
      <c r="G218" s="132" t="s">
        <v>683</v>
      </c>
      <c r="H218" s="132" t="s">
        <v>305</v>
      </c>
      <c r="I218" s="131">
        <v>2</v>
      </c>
      <c r="J218" s="311" t="s">
        <v>700</v>
      </c>
      <c r="K218" s="132" t="s">
        <v>307</v>
      </c>
      <c r="L218" s="132" t="s">
        <v>308</v>
      </c>
      <c r="M218" s="132" t="s">
        <v>309</v>
      </c>
      <c r="N218" s="314" t="s">
        <v>323</v>
      </c>
      <c r="O218" s="359">
        <v>0</v>
      </c>
      <c r="P218" s="329">
        <v>37</v>
      </c>
      <c r="Q218" s="327">
        <f t="shared" si="3"/>
        <v>37</v>
      </c>
      <c r="R218" s="130" t="s">
        <v>311</v>
      </c>
      <c r="S218" s="130">
        <v>0</v>
      </c>
      <c r="T218" s="321">
        <v>0</v>
      </c>
    </row>
    <row r="219" spans="2:20" ht="30.75" customHeight="1">
      <c r="B219" s="298" t="s">
        <v>680</v>
      </c>
      <c r="C219" s="330" t="s">
        <v>701</v>
      </c>
      <c r="D219" s="304" t="s">
        <v>702</v>
      </c>
      <c r="E219" s="132" t="s">
        <v>223</v>
      </c>
      <c r="F219" s="132" t="s">
        <v>303</v>
      </c>
      <c r="G219" s="132" t="s">
        <v>683</v>
      </c>
      <c r="H219" s="132" t="s">
        <v>305</v>
      </c>
      <c r="I219" s="131">
        <v>2</v>
      </c>
      <c r="J219" s="311" t="s">
        <v>703</v>
      </c>
      <c r="K219" s="132" t="s">
        <v>307</v>
      </c>
      <c r="L219" s="132" t="s">
        <v>308</v>
      </c>
      <c r="M219" s="132" t="s">
        <v>309</v>
      </c>
      <c r="N219" s="314" t="s">
        <v>325</v>
      </c>
      <c r="O219" s="359">
        <v>0</v>
      </c>
      <c r="P219" s="329">
        <v>30</v>
      </c>
      <c r="Q219" s="327">
        <f t="shared" si="3"/>
        <v>30</v>
      </c>
      <c r="R219" s="130" t="s">
        <v>311</v>
      </c>
      <c r="S219" s="130">
        <v>0</v>
      </c>
      <c r="T219" s="321">
        <v>0</v>
      </c>
    </row>
    <row r="220" spans="2:20" ht="30.75" customHeight="1">
      <c r="B220" s="298" t="s">
        <v>680</v>
      </c>
      <c r="C220" s="330" t="s">
        <v>704</v>
      </c>
      <c r="D220" s="304" t="s">
        <v>705</v>
      </c>
      <c r="E220" s="132" t="s">
        <v>223</v>
      </c>
      <c r="F220" s="132" t="s">
        <v>303</v>
      </c>
      <c r="G220" s="132" t="s">
        <v>683</v>
      </c>
      <c r="H220" s="132" t="s">
        <v>305</v>
      </c>
      <c r="I220" s="131">
        <v>2</v>
      </c>
      <c r="J220" s="311" t="s">
        <v>706</v>
      </c>
      <c r="K220" s="132" t="s">
        <v>307</v>
      </c>
      <c r="L220" s="132" t="s">
        <v>308</v>
      </c>
      <c r="M220" s="132" t="s">
        <v>309</v>
      </c>
      <c r="N220" s="314" t="s">
        <v>328</v>
      </c>
      <c r="O220" s="359">
        <v>0</v>
      </c>
      <c r="P220" s="329">
        <v>16</v>
      </c>
      <c r="Q220" s="327">
        <f t="shared" si="3"/>
        <v>16</v>
      </c>
      <c r="R220" s="130" t="s">
        <v>311</v>
      </c>
      <c r="S220" s="130">
        <v>0</v>
      </c>
      <c r="T220" s="321">
        <v>0</v>
      </c>
    </row>
    <row r="221" spans="2:20" ht="30.75" customHeight="1">
      <c r="B221" s="298" t="s">
        <v>680</v>
      </c>
      <c r="C221" s="330" t="s">
        <v>704</v>
      </c>
      <c r="D221" s="304" t="s">
        <v>707</v>
      </c>
      <c r="E221" s="132" t="s">
        <v>223</v>
      </c>
      <c r="F221" s="132" t="s">
        <v>303</v>
      </c>
      <c r="G221" s="132" t="s">
        <v>683</v>
      </c>
      <c r="H221" s="132" t="s">
        <v>305</v>
      </c>
      <c r="I221" s="131">
        <v>2</v>
      </c>
      <c r="J221" s="311" t="s">
        <v>708</v>
      </c>
      <c r="K221" s="132" t="s">
        <v>307</v>
      </c>
      <c r="L221" s="132" t="s">
        <v>308</v>
      </c>
      <c r="M221" s="132" t="s">
        <v>330</v>
      </c>
      <c r="N221" s="314" t="s">
        <v>331</v>
      </c>
      <c r="O221" s="359">
        <v>0</v>
      </c>
      <c r="P221" s="329">
        <v>24</v>
      </c>
      <c r="Q221" s="327">
        <f t="shared" si="3"/>
        <v>24</v>
      </c>
      <c r="R221" s="130" t="s">
        <v>311</v>
      </c>
      <c r="S221" s="130">
        <v>0</v>
      </c>
      <c r="T221" s="321">
        <v>0</v>
      </c>
    </row>
    <row r="222" spans="2:20" ht="30.75" customHeight="1">
      <c r="B222" s="298" t="s">
        <v>680</v>
      </c>
      <c r="C222" s="330" t="s">
        <v>709</v>
      </c>
      <c r="D222" s="304" t="s">
        <v>710</v>
      </c>
      <c r="E222" s="132" t="s">
        <v>223</v>
      </c>
      <c r="F222" s="132" t="s">
        <v>303</v>
      </c>
      <c r="G222" s="132" t="s">
        <v>683</v>
      </c>
      <c r="H222" s="132" t="s">
        <v>305</v>
      </c>
      <c r="I222" s="131">
        <v>2</v>
      </c>
      <c r="J222" s="311" t="s">
        <v>711</v>
      </c>
      <c r="K222" s="132" t="s">
        <v>307</v>
      </c>
      <c r="L222" s="132" t="s">
        <v>308</v>
      </c>
      <c r="M222" s="132" t="s">
        <v>309</v>
      </c>
      <c r="N222" s="314" t="s">
        <v>334</v>
      </c>
      <c r="O222" s="359">
        <v>0</v>
      </c>
      <c r="P222" s="329">
        <v>14</v>
      </c>
      <c r="Q222" s="327">
        <f t="shared" si="3"/>
        <v>14</v>
      </c>
      <c r="R222" s="130" t="s">
        <v>311</v>
      </c>
      <c r="S222" s="130">
        <v>0</v>
      </c>
      <c r="T222" s="321">
        <v>0</v>
      </c>
    </row>
    <row r="223" spans="2:20" ht="30.75" customHeight="1">
      <c r="B223" s="298" t="s">
        <v>680</v>
      </c>
      <c r="C223" s="330" t="s">
        <v>445</v>
      </c>
      <c r="D223" s="304" t="s">
        <v>712</v>
      </c>
      <c r="E223" s="132" t="s">
        <v>223</v>
      </c>
      <c r="F223" s="132" t="s">
        <v>303</v>
      </c>
      <c r="G223" s="132" t="s">
        <v>683</v>
      </c>
      <c r="H223" s="132" t="s">
        <v>305</v>
      </c>
      <c r="I223" s="131">
        <v>2</v>
      </c>
      <c r="J223" s="311" t="s">
        <v>713</v>
      </c>
      <c r="K223" s="132" t="s">
        <v>307</v>
      </c>
      <c r="L223" s="132" t="s">
        <v>308</v>
      </c>
      <c r="M223" s="132" t="s">
        <v>309</v>
      </c>
      <c r="N223" s="314" t="s">
        <v>336</v>
      </c>
      <c r="O223" s="359">
        <v>0</v>
      </c>
      <c r="P223" s="329">
        <v>35</v>
      </c>
      <c r="Q223" s="327">
        <f t="shared" si="3"/>
        <v>35</v>
      </c>
      <c r="R223" s="130" t="s">
        <v>311</v>
      </c>
      <c r="S223" s="130">
        <v>0</v>
      </c>
      <c r="T223" s="321">
        <v>0</v>
      </c>
    </row>
    <row r="224" spans="2:20" ht="30.75" customHeight="1">
      <c r="B224" s="298" t="s">
        <v>680</v>
      </c>
      <c r="C224" s="330" t="s">
        <v>477</v>
      </c>
      <c r="D224" s="304" t="s">
        <v>714</v>
      </c>
      <c r="E224" s="132" t="s">
        <v>223</v>
      </c>
      <c r="F224" s="132" t="s">
        <v>303</v>
      </c>
      <c r="G224" s="132" t="s">
        <v>683</v>
      </c>
      <c r="H224" s="132" t="s">
        <v>305</v>
      </c>
      <c r="I224" s="131">
        <v>2</v>
      </c>
      <c r="J224" s="311" t="s">
        <v>715</v>
      </c>
      <c r="K224" s="132" t="s">
        <v>307</v>
      </c>
      <c r="L224" s="132" t="s">
        <v>339</v>
      </c>
      <c r="M224" s="132" t="s">
        <v>340</v>
      </c>
      <c r="N224" s="314" t="s">
        <v>343</v>
      </c>
      <c r="O224" s="359">
        <v>0</v>
      </c>
      <c r="P224" s="329">
        <v>48</v>
      </c>
      <c r="Q224" s="327">
        <f t="shared" si="3"/>
        <v>48</v>
      </c>
      <c r="R224" s="130" t="s">
        <v>311</v>
      </c>
      <c r="S224" s="130">
        <v>0</v>
      </c>
      <c r="T224" s="321">
        <v>0</v>
      </c>
    </row>
    <row r="225" spans="2:20" ht="30.75" customHeight="1">
      <c r="B225" s="298" t="s">
        <v>680</v>
      </c>
      <c r="C225" s="330" t="s">
        <v>509</v>
      </c>
      <c r="D225" s="304" t="s">
        <v>716</v>
      </c>
      <c r="E225" s="132" t="s">
        <v>223</v>
      </c>
      <c r="F225" s="132" t="s">
        <v>303</v>
      </c>
      <c r="G225" s="132" t="s">
        <v>683</v>
      </c>
      <c r="H225" s="132" t="s">
        <v>305</v>
      </c>
      <c r="I225" s="131">
        <v>2</v>
      </c>
      <c r="J225" s="311" t="s">
        <v>717</v>
      </c>
      <c r="K225" s="132" t="s">
        <v>307</v>
      </c>
      <c r="L225" s="132" t="s">
        <v>339</v>
      </c>
      <c r="M225" s="132" t="s">
        <v>718</v>
      </c>
      <c r="N225" s="314" t="s">
        <v>346</v>
      </c>
      <c r="O225" s="359">
        <v>0</v>
      </c>
      <c r="P225" s="329">
        <v>16</v>
      </c>
      <c r="Q225" s="327">
        <f t="shared" si="3"/>
        <v>16</v>
      </c>
      <c r="R225" s="130" t="s">
        <v>311</v>
      </c>
      <c r="S225" s="130">
        <v>0</v>
      </c>
      <c r="T225" s="321">
        <v>0</v>
      </c>
    </row>
    <row r="226" spans="2:20" ht="30.75" customHeight="1">
      <c r="B226" s="298" t="s">
        <v>680</v>
      </c>
      <c r="C226" s="330" t="s">
        <v>719</v>
      </c>
      <c r="D226" s="304" t="s">
        <v>720</v>
      </c>
      <c r="E226" s="132" t="s">
        <v>223</v>
      </c>
      <c r="F226" s="132" t="s">
        <v>303</v>
      </c>
      <c r="G226" s="132" t="s">
        <v>683</v>
      </c>
      <c r="H226" s="132" t="s">
        <v>305</v>
      </c>
      <c r="I226" s="131">
        <v>2</v>
      </c>
      <c r="J226" s="311" t="s">
        <v>721</v>
      </c>
      <c r="K226" s="132" t="s">
        <v>307</v>
      </c>
      <c r="L226" s="132" t="s">
        <v>339</v>
      </c>
      <c r="M226" s="132" t="s">
        <v>718</v>
      </c>
      <c r="N226" s="314" t="s">
        <v>718</v>
      </c>
      <c r="O226" s="359">
        <v>0</v>
      </c>
      <c r="P226" s="329">
        <v>24</v>
      </c>
      <c r="Q226" s="327">
        <f t="shared" si="3"/>
        <v>24</v>
      </c>
      <c r="R226" s="130" t="s">
        <v>311</v>
      </c>
      <c r="S226" s="130">
        <v>0</v>
      </c>
      <c r="T226" s="321">
        <v>0</v>
      </c>
    </row>
    <row r="227" spans="2:20" ht="30.75" customHeight="1">
      <c r="B227" s="298" t="s">
        <v>680</v>
      </c>
      <c r="C227" s="330" t="s">
        <v>719</v>
      </c>
      <c r="D227" s="304" t="s">
        <v>722</v>
      </c>
      <c r="E227" s="132" t="s">
        <v>223</v>
      </c>
      <c r="F227" s="132" t="s">
        <v>303</v>
      </c>
      <c r="G227" s="132" t="s">
        <v>683</v>
      </c>
      <c r="H227" s="132" t="s">
        <v>305</v>
      </c>
      <c r="I227" s="131">
        <v>2</v>
      </c>
      <c r="J227" s="311" t="s">
        <v>723</v>
      </c>
      <c r="K227" s="132" t="s">
        <v>307</v>
      </c>
      <c r="L227" s="132" t="s">
        <v>339</v>
      </c>
      <c r="M227" s="132" t="s">
        <v>718</v>
      </c>
      <c r="N227" s="314" t="s">
        <v>718</v>
      </c>
      <c r="O227" s="359">
        <v>0</v>
      </c>
      <c r="P227" s="329">
        <v>32</v>
      </c>
      <c r="Q227" s="327">
        <f t="shared" si="3"/>
        <v>32</v>
      </c>
      <c r="R227" s="130" t="s">
        <v>311</v>
      </c>
      <c r="S227" s="130">
        <v>0</v>
      </c>
      <c r="T227" s="321">
        <v>0</v>
      </c>
    </row>
    <row r="228" spans="2:20" ht="30.75" customHeight="1">
      <c r="B228" s="298" t="s">
        <v>680</v>
      </c>
      <c r="C228" s="330" t="s">
        <v>533</v>
      </c>
      <c r="D228" s="304" t="s">
        <v>724</v>
      </c>
      <c r="E228" s="132" t="s">
        <v>223</v>
      </c>
      <c r="F228" s="132" t="s">
        <v>303</v>
      </c>
      <c r="G228" s="132" t="s">
        <v>683</v>
      </c>
      <c r="H228" s="132" t="s">
        <v>305</v>
      </c>
      <c r="I228" s="131">
        <v>2</v>
      </c>
      <c r="J228" s="311" t="s">
        <v>725</v>
      </c>
      <c r="K228" s="132" t="s">
        <v>307</v>
      </c>
      <c r="L228" s="132" t="s">
        <v>726</v>
      </c>
      <c r="M228" s="132" t="s">
        <v>727</v>
      </c>
      <c r="N228" s="314" t="s">
        <v>727</v>
      </c>
      <c r="O228" s="359">
        <v>0</v>
      </c>
      <c r="P228" s="329">
        <v>30</v>
      </c>
      <c r="Q228" s="327">
        <f t="shared" si="3"/>
        <v>30</v>
      </c>
      <c r="R228" s="130" t="s">
        <v>311</v>
      </c>
      <c r="S228" s="130">
        <v>0</v>
      </c>
      <c r="T228" s="321">
        <v>0</v>
      </c>
    </row>
    <row r="229" spans="2:20" ht="30.75" customHeight="1">
      <c r="B229" s="298" t="s">
        <v>680</v>
      </c>
      <c r="C229" s="330" t="s">
        <v>728</v>
      </c>
      <c r="D229" s="304" t="s">
        <v>729</v>
      </c>
      <c r="E229" s="132" t="s">
        <v>223</v>
      </c>
      <c r="F229" s="132" t="s">
        <v>303</v>
      </c>
      <c r="G229" s="132" t="s">
        <v>683</v>
      </c>
      <c r="H229" s="132" t="s">
        <v>305</v>
      </c>
      <c r="I229" s="131">
        <v>2</v>
      </c>
      <c r="J229" s="311" t="s">
        <v>730</v>
      </c>
      <c r="K229" s="132" t="s">
        <v>307</v>
      </c>
      <c r="L229" s="132" t="s">
        <v>726</v>
      </c>
      <c r="M229" s="132" t="s">
        <v>352</v>
      </c>
      <c r="N229" s="314" t="s">
        <v>352</v>
      </c>
      <c r="O229" s="359">
        <v>0</v>
      </c>
      <c r="P229" s="329">
        <v>18</v>
      </c>
      <c r="Q229" s="327">
        <f t="shared" si="3"/>
        <v>18</v>
      </c>
      <c r="R229" s="130" t="s">
        <v>311</v>
      </c>
      <c r="S229" s="130">
        <v>0</v>
      </c>
      <c r="T229" s="321">
        <v>0</v>
      </c>
    </row>
    <row r="230" spans="2:20" ht="30.75" customHeight="1">
      <c r="B230" s="298" t="s">
        <v>680</v>
      </c>
      <c r="C230" s="330" t="s">
        <v>533</v>
      </c>
      <c r="D230" s="304" t="s">
        <v>731</v>
      </c>
      <c r="E230" s="132" t="s">
        <v>223</v>
      </c>
      <c r="F230" s="132" t="s">
        <v>303</v>
      </c>
      <c r="G230" s="132" t="s">
        <v>683</v>
      </c>
      <c r="H230" s="132" t="s">
        <v>305</v>
      </c>
      <c r="I230" s="131">
        <v>2</v>
      </c>
      <c r="J230" s="311" t="s">
        <v>732</v>
      </c>
      <c r="K230" s="132" t="s">
        <v>307</v>
      </c>
      <c r="L230" s="132" t="s">
        <v>726</v>
      </c>
      <c r="M230" s="132" t="s">
        <v>352</v>
      </c>
      <c r="N230" s="314" t="s">
        <v>733</v>
      </c>
      <c r="O230" s="359">
        <v>0</v>
      </c>
      <c r="P230" s="329">
        <v>19</v>
      </c>
      <c r="Q230" s="327">
        <f t="shared" si="3"/>
        <v>19</v>
      </c>
      <c r="R230" s="130" t="s">
        <v>311</v>
      </c>
      <c r="S230" s="130">
        <v>0</v>
      </c>
      <c r="T230" s="321">
        <v>0</v>
      </c>
    </row>
    <row r="231" spans="2:20" ht="30.75" customHeight="1">
      <c r="B231" s="298" t="s">
        <v>680</v>
      </c>
      <c r="C231" s="330" t="s">
        <v>350</v>
      </c>
      <c r="D231" s="304" t="s">
        <v>734</v>
      </c>
      <c r="E231" s="132" t="s">
        <v>223</v>
      </c>
      <c r="F231" s="132" t="s">
        <v>303</v>
      </c>
      <c r="G231" s="132" t="s">
        <v>683</v>
      </c>
      <c r="H231" s="132" t="s">
        <v>305</v>
      </c>
      <c r="I231" s="131">
        <v>2</v>
      </c>
      <c r="J231" s="311" t="s">
        <v>735</v>
      </c>
      <c r="K231" s="132" t="s">
        <v>307</v>
      </c>
      <c r="L231" s="132" t="s">
        <v>726</v>
      </c>
      <c r="M231" s="132" t="s">
        <v>354</v>
      </c>
      <c r="N231" s="314" t="s">
        <v>736</v>
      </c>
      <c r="O231" s="359">
        <v>0</v>
      </c>
      <c r="P231" s="329">
        <v>14</v>
      </c>
      <c r="Q231" s="327">
        <f t="shared" si="3"/>
        <v>14</v>
      </c>
      <c r="R231" s="130" t="s">
        <v>311</v>
      </c>
      <c r="S231" s="130">
        <v>0</v>
      </c>
      <c r="T231" s="321">
        <v>0</v>
      </c>
    </row>
    <row r="232" spans="2:20" ht="30.75" customHeight="1">
      <c r="B232" s="298" t="s">
        <v>680</v>
      </c>
      <c r="C232" s="330" t="s">
        <v>350</v>
      </c>
      <c r="D232" s="304" t="s">
        <v>737</v>
      </c>
      <c r="E232" s="132" t="s">
        <v>223</v>
      </c>
      <c r="F232" s="132" t="s">
        <v>303</v>
      </c>
      <c r="G232" s="132" t="s">
        <v>683</v>
      </c>
      <c r="H232" s="132" t="s">
        <v>305</v>
      </c>
      <c r="I232" s="131">
        <v>2</v>
      </c>
      <c r="J232" s="311" t="s">
        <v>738</v>
      </c>
      <c r="K232" s="132" t="s">
        <v>307</v>
      </c>
      <c r="L232" s="132" t="s">
        <v>726</v>
      </c>
      <c r="M232" s="132" t="s">
        <v>354</v>
      </c>
      <c r="N232" s="314" t="s">
        <v>355</v>
      </c>
      <c r="O232" s="359">
        <v>0</v>
      </c>
      <c r="P232" s="329">
        <v>43</v>
      </c>
      <c r="Q232" s="327">
        <f t="shared" si="3"/>
        <v>43</v>
      </c>
      <c r="R232" s="130" t="s">
        <v>311</v>
      </c>
      <c r="S232" s="130">
        <v>0</v>
      </c>
      <c r="T232" s="321">
        <v>0</v>
      </c>
    </row>
    <row r="233" spans="2:20" ht="30.75" customHeight="1">
      <c r="B233" s="298" t="s">
        <v>680</v>
      </c>
      <c r="C233" s="330" t="s">
        <v>356</v>
      </c>
      <c r="D233" s="304" t="s">
        <v>739</v>
      </c>
      <c r="E233" s="132" t="s">
        <v>223</v>
      </c>
      <c r="F233" s="132" t="s">
        <v>303</v>
      </c>
      <c r="G233" s="132" t="s">
        <v>683</v>
      </c>
      <c r="H233" s="132" t="s">
        <v>305</v>
      </c>
      <c r="I233" s="131">
        <v>2</v>
      </c>
      <c r="J233" s="311" t="s">
        <v>740</v>
      </c>
      <c r="K233" s="132" t="s">
        <v>307</v>
      </c>
      <c r="L233" s="132" t="s">
        <v>358</v>
      </c>
      <c r="M233" s="132" t="s">
        <v>359</v>
      </c>
      <c r="N233" s="314" t="s">
        <v>360</v>
      </c>
      <c r="O233" s="359">
        <v>0</v>
      </c>
      <c r="P233" s="329">
        <v>26</v>
      </c>
      <c r="Q233" s="327">
        <f t="shared" si="3"/>
        <v>26</v>
      </c>
      <c r="R233" s="130" t="s">
        <v>311</v>
      </c>
      <c r="S233" s="130">
        <v>0</v>
      </c>
      <c r="T233" s="321">
        <v>0</v>
      </c>
    </row>
    <row r="234" spans="2:20" ht="30.75" customHeight="1">
      <c r="B234" s="298" t="s">
        <v>680</v>
      </c>
      <c r="C234" s="330" t="s">
        <v>741</v>
      </c>
      <c r="D234" s="304" t="s">
        <v>742</v>
      </c>
      <c r="E234" s="132" t="s">
        <v>223</v>
      </c>
      <c r="F234" s="132" t="s">
        <v>303</v>
      </c>
      <c r="G234" s="132" t="s">
        <v>683</v>
      </c>
      <c r="H234" s="132" t="s">
        <v>305</v>
      </c>
      <c r="I234" s="131">
        <v>2</v>
      </c>
      <c r="J234" s="311" t="s">
        <v>743</v>
      </c>
      <c r="K234" s="132" t="s">
        <v>307</v>
      </c>
      <c r="L234" s="132" t="s">
        <v>363</v>
      </c>
      <c r="M234" s="132" t="s">
        <v>363</v>
      </c>
      <c r="N234" s="314" t="s">
        <v>363</v>
      </c>
      <c r="O234" s="359">
        <v>0</v>
      </c>
      <c r="P234" s="329">
        <v>15</v>
      </c>
      <c r="Q234" s="327">
        <f t="shared" si="3"/>
        <v>15</v>
      </c>
      <c r="R234" s="130" t="s">
        <v>311</v>
      </c>
      <c r="S234" s="130">
        <v>0</v>
      </c>
      <c r="T234" s="321">
        <v>0</v>
      </c>
    </row>
    <row r="235" spans="2:20" ht="30.75" customHeight="1">
      <c r="B235" s="298" t="s">
        <v>680</v>
      </c>
      <c r="C235" s="330" t="s">
        <v>596</v>
      </c>
      <c r="D235" s="304" t="s">
        <v>744</v>
      </c>
      <c r="E235" s="132" t="s">
        <v>223</v>
      </c>
      <c r="F235" s="132" t="s">
        <v>303</v>
      </c>
      <c r="G235" s="132" t="s">
        <v>683</v>
      </c>
      <c r="H235" s="132" t="s">
        <v>305</v>
      </c>
      <c r="I235" s="131">
        <v>2</v>
      </c>
      <c r="J235" s="311" t="s">
        <v>745</v>
      </c>
      <c r="K235" s="132" t="s">
        <v>307</v>
      </c>
      <c r="L235" s="132" t="s">
        <v>363</v>
      </c>
      <c r="M235" s="132" t="s">
        <v>746</v>
      </c>
      <c r="N235" s="314" t="s">
        <v>746</v>
      </c>
      <c r="O235" s="359">
        <v>0</v>
      </c>
      <c r="P235" s="329">
        <v>60</v>
      </c>
      <c r="Q235" s="327">
        <f t="shared" si="3"/>
        <v>60</v>
      </c>
      <c r="R235" s="130" t="s">
        <v>311</v>
      </c>
      <c r="S235" s="130">
        <v>0</v>
      </c>
      <c r="T235" s="321">
        <v>0</v>
      </c>
    </row>
    <row r="236" spans="2:20" ht="30.75" customHeight="1">
      <c r="B236" s="298" t="s">
        <v>680</v>
      </c>
      <c r="C236" s="330" t="s">
        <v>361</v>
      </c>
      <c r="D236" s="304" t="s">
        <v>747</v>
      </c>
      <c r="E236" s="132" t="s">
        <v>223</v>
      </c>
      <c r="F236" s="132" t="s">
        <v>303</v>
      </c>
      <c r="G236" s="132" t="s">
        <v>683</v>
      </c>
      <c r="H236" s="132" t="s">
        <v>305</v>
      </c>
      <c r="I236" s="131">
        <v>2</v>
      </c>
      <c r="J236" s="311" t="s">
        <v>748</v>
      </c>
      <c r="K236" s="132" t="s">
        <v>307</v>
      </c>
      <c r="L236" s="132" t="s">
        <v>363</v>
      </c>
      <c r="M236" s="132" t="s">
        <v>365</v>
      </c>
      <c r="N236" s="314" t="s">
        <v>749</v>
      </c>
      <c r="O236" s="359">
        <v>0</v>
      </c>
      <c r="P236" s="329">
        <v>16</v>
      </c>
      <c r="Q236" s="327">
        <f t="shared" si="3"/>
        <v>16</v>
      </c>
      <c r="R236" s="130" t="s">
        <v>311</v>
      </c>
      <c r="S236" s="130">
        <v>0</v>
      </c>
      <c r="T236" s="321">
        <v>0</v>
      </c>
    </row>
    <row r="237" spans="2:20" ht="30.75" customHeight="1">
      <c r="B237" s="298" t="s">
        <v>680</v>
      </c>
      <c r="C237" s="330" t="s">
        <v>750</v>
      </c>
      <c r="D237" s="304" t="s">
        <v>751</v>
      </c>
      <c r="E237" s="132" t="s">
        <v>223</v>
      </c>
      <c r="F237" s="132" t="s">
        <v>303</v>
      </c>
      <c r="G237" s="132" t="s">
        <v>683</v>
      </c>
      <c r="H237" s="132" t="s">
        <v>305</v>
      </c>
      <c r="I237" s="131">
        <v>2</v>
      </c>
      <c r="J237" s="311" t="s">
        <v>752</v>
      </c>
      <c r="K237" s="132" t="s">
        <v>307</v>
      </c>
      <c r="L237" s="132" t="s">
        <v>363</v>
      </c>
      <c r="M237" s="132" t="s">
        <v>365</v>
      </c>
      <c r="N237" s="314" t="s">
        <v>749</v>
      </c>
      <c r="O237" s="359">
        <v>0</v>
      </c>
      <c r="P237" s="329">
        <v>29</v>
      </c>
      <c r="Q237" s="327">
        <f t="shared" si="3"/>
        <v>29</v>
      </c>
      <c r="R237" s="130" t="s">
        <v>311</v>
      </c>
      <c r="S237" s="130">
        <v>0</v>
      </c>
      <c r="T237" s="321">
        <v>0</v>
      </c>
    </row>
    <row r="238" spans="2:20" ht="30.75" customHeight="1">
      <c r="B238" s="298" t="s">
        <v>680</v>
      </c>
      <c r="C238" s="330" t="s">
        <v>370</v>
      </c>
      <c r="D238" s="304" t="s">
        <v>753</v>
      </c>
      <c r="E238" s="132" t="s">
        <v>223</v>
      </c>
      <c r="F238" s="132" t="s">
        <v>303</v>
      </c>
      <c r="G238" s="132" t="s">
        <v>683</v>
      </c>
      <c r="H238" s="132" t="s">
        <v>305</v>
      </c>
      <c r="I238" s="131">
        <v>2</v>
      </c>
      <c r="J238" s="311" t="s">
        <v>754</v>
      </c>
      <c r="K238" s="132" t="s">
        <v>307</v>
      </c>
      <c r="L238" s="132" t="s">
        <v>363</v>
      </c>
      <c r="M238" s="132" t="s">
        <v>755</v>
      </c>
      <c r="N238" s="314" t="s">
        <v>376</v>
      </c>
      <c r="O238" s="359">
        <v>0</v>
      </c>
      <c r="P238" s="329">
        <v>30</v>
      </c>
      <c r="Q238" s="327">
        <f t="shared" si="3"/>
        <v>30</v>
      </c>
      <c r="R238" s="130" t="s">
        <v>311</v>
      </c>
      <c r="S238" s="130">
        <v>0</v>
      </c>
      <c r="T238" s="321">
        <v>0</v>
      </c>
    </row>
    <row r="239" spans="2:20" ht="30.75" customHeight="1">
      <c r="B239" s="298" t="s">
        <v>680</v>
      </c>
      <c r="C239" s="330" t="s">
        <v>756</v>
      </c>
      <c r="D239" s="304" t="s">
        <v>757</v>
      </c>
      <c r="E239" s="132" t="s">
        <v>223</v>
      </c>
      <c r="F239" s="132" t="s">
        <v>303</v>
      </c>
      <c r="G239" s="132" t="s">
        <v>683</v>
      </c>
      <c r="H239" s="132" t="s">
        <v>305</v>
      </c>
      <c r="I239" s="131">
        <v>2</v>
      </c>
      <c r="J239" s="311" t="s">
        <v>758</v>
      </c>
      <c r="K239" s="132" t="s">
        <v>307</v>
      </c>
      <c r="L239" s="132" t="s">
        <v>379</v>
      </c>
      <c r="M239" s="132" t="s">
        <v>379</v>
      </c>
      <c r="N239" s="314" t="s">
        <v>380</v>
      </c>
      <c r="O239" s="359">
        <v>0</v>
      </c>
      <c r="P239" s="329">
        <v>26</v>
      </c>
      <c r="Q239" s="327">
        <f t="shared" si="3"/>
        <v>26</v>
      </c>
      <c r="R239" s="130" t="s">
        <v>311</v>
      </c>
      <c r="S239" s="130">
        <v>0</v>
      </c>
      <c r="T239" s="321">
        <v>0</v>
      </c>
    </row>
    <row r="240" spans="2:20" ht="30.75" customHeight="1">
      <c r="B240" s="298" t="s">
        <v>680</v>
      </c>
      <c r="C240" s="330" t="s">
        <v>562</v>
      </c>
      <c r="D240" s="304" t="s">
        <v>759</v>
      </c>
      <c r="E240" s="132" t="s">
        <v>223</v>
      </c>
      <c r="F240" s="132" t="s">
        <v>303</v>
      </c>
      <c r="G240" s="132" t="s">
        <v>683</v>
      </c>
      <c r="H240" s="132" t="s">
        <v>305</v>
      </c>
      <c r="I240" s="131">
        <v>2</v>
      </c>
      <c r="J240" s="311" t="s">
        <v>760</v>
      </c>
      <c r="K240" s="132" t="s">
        <v>307</v>
      </c>
      <c r="L240" s="132" t="s">
        <v>308</v>
      </c>
      <c r="M240" s="132" t="s">
        <v>383</v>
      </c>
      <c r="N240" s="314" t="s">
        <v>384</v>
      </c>
      <c r="O240" s="359">
        <v>0</v>
      </c>
      <c r="P240" s="329">
        <v>27</v>
      </c>
      <c r="Q240" s="327">
        <f t="shared" si="3"/>
        <v>27</v>
      </c>
      <c r="R240" s="130" t="s">
        <v>311</v>
      </c>
      <c r="S240" s="130">
        <v>0</v>
      </c>
      <c r="T240" s="321">
        <v>0</v>
      </c>
    </row>
    <row r="241" spans="2:20" ht="30.75" customHeight="1">
      <c r="B241" s="298" t="s">
        <v>680</v>
      </c>
      <c r="C241" s="330" t="s">
        <v>500</v>
      </c>
      <c r="D241" s="304" t="s">
        <v>761</v>
      </c>
      <c r="E241" s="132" t="s">
        <v>223</v>
      </c>
      <c r="F241" s="132" t="s">
        <v>303</v>
      </c>
      <c r="G241" s="132" t="s">
        <v>683</v>
      </c>
      <c r="H241" s="132" t="s">
        <v>305</v>
      </c>
      <c r="I241" s="131">
        <v>2</v>
      </c>
      <c r="J241" s="311" t="s">
        <v>762</v>
      </c>
      <c r="K241" s="132" t="s">
        <v>307</v>
      </c>
      <c r="L241" s="132" t="s">
        <v>308</v>
      </c>
      <c r="M241" s="132" t="s">
        <v>395</v>
      </c>
      <c r="N241" s="314" t="s">
        <v>396</v>
      </c>
      <c r="O241" s="359">
        <v>0</v>
      </c>
      <c r="P241" s="329">
        <v>34</v>
      </c>
      <c r="Q241" s="327">
        <f t="shared" si="3"/>
        <v>34</v>
      </c>
      <c r="R241" s="130" t="s">
        <v>311</v>
      </c>
      <c r="S241" s="130">
        <v>0</v>
      </c>
      <c r="T241" s="321">
        <v>0</v>
      </c>
    </row>
    <row r="242" spans="2:20" ht="30.75" customHeight="1">
      <c r="B242" s="298" t="s">
        <v>680</v>
      </c>
      <c r="C242" s="330" t="s">
        <v>763</v>
      </c>
      <c r="D242" s="304" t="s">
        <v>764</v>
      </c>
      <c r="E242" s="132" t="s">
        <v>177</v>
      </c>
      <c r="F242" s="132" t="s">
        <v>303</v>
      </c>
      <c r="G242" s="132" t="s">
        <v>765</v>
      </c>
      <c r="H242" s="132" t="s">
        <v>305</v>
      </c>
      <c r="I242" s="131">
        <v>5</v>
      </c>
      <c r="J242" s="311" t="s">
        <v>549</v>
      </c>
      <c r="K242" s="132" t="s">
        <v>307</v>
      </c>
      <c r="L242" s="132" t="s">
        <v>308</v>
      </c>
      <c r="M242" s="132" t="s">
        <v>309</v>
      </c>
      <c r="N242" s="314" t="s">
        <v>309</v>
      </c>
      <c r="O242" s="359">
        <v>0</v>
      </c>
      <c r="P242" s="329">
        <v>15</v>
      </c>
      <c r="Q242" s="327">
        <f t="shared" si="3"/>
        <v>15</v>
      </c>
      <c r="R242" s="130" t="s">
        <v>311</v>
      </c>
      <c r="S242" s="130">
        <v>0</v>
      </c>
      <c r="T242" s="321">
        <v>0</v>
      </c>
    </row>
    <row r="243" spans="2:20" ht="30.75" customHeight="1">
      <c r="B243" s="298" t="s">
        <v>680</v>
      </c>
      <c r="C243" s="330" t="s">
        <v>766</v>
      </c>
      <c r="D243" s="304" t="s">
        <v>767</v>
      </c>
      <c r="E243" s="132" t="s">
        <v>223</v>
      </c>
      <c r="F243" s="132" t="s">
        <v>303</v>
      </c>
      <c r="G243" s="132" t="s">
        <v>768</v>
      </c>
      <c r="H243" s="132" t="s">
        <v>769</v>
      </c>
      <c r="I243" s="131">
        <v>1</v>
      </c>
      <c r="J243" s="311" t="s">
        <v>770</v>
      </c>
      <c r="K243" s="132" t="s">
        <v>307</v>
      </c>
      <c r="L243" s="132" t="s">
        <v>308</v>
      </c>
      <c r="M243" s="132" t="s">
        <v>309</v>
      </c>
      <c r="N243" s="314" t="s">
        <v>309</v>
      </c>
      <c r="O243" s="359">
        <v>0</v>
      </c>
      <c r="P243" s="329">
        <v>48</v>
      </c>
      <c r="Q243" s="327">
        <f t="shared" si="3"/>
        <v>48</v>
      </c>
      <c r="R243" s="130" t="s">
        <v>311</v>
      </c>
      <c r="S243" s="130">
        <v>0</v>
      </c>
      <c r="T243" s="321">
        <v>0</v>
      </c>
    </row>
    <row r="244" spans="2:20" ht="30.75" customHeight="1">
      <c r="B244" s="298" t="s">
        <v>680</v>
      </c>
      <c r="C244" s="330" t="s">
        <v>766</v>
      </c>
      <c r="D244" s="304" t="s">
        <v>771</v>
      </c>
      <c r="E244" s="132" t="s">
        <v>223</v>
      </c>
      <c r="F244" s="132" t="s">
        <v>303</v>
      </c>
      <c r="G244" s="132" t="s">
        <v>683</v>
      </c>
      <c r="H244" s="132" t="s">
        <v>305</v>
      </c>
      <c r="I244" s="131">
        <v>1</v>
      </c>
      <c r="J244" s="311" t="s">
        <v>589</v>
      </c>
      <c r="K244" s="132" t="s">
        <v>307</v>
      </c>
      <c r="L244" s="132" t="s">
        <v>308</v>
      </c>
      <c r="M244" s="132" t="s">
        <v>309</v>
      </c>
      <c r="N244" s="314" t="s">
        <v>309</v>
      </c>
      <c r="O244" s="359">
        <v>0</v>
      </c>
      <c r="P244" s="329">
        <v>28</v>
      </c>
      <c r="Q244" s="327">
        <f t="shared" si="3"/>
        <v>28</v>
      </c>
      <c r="R244" s="130" t="s">
        <v>311</v>
      </c>
      <c r="S244" s="130">
        <v>0</v>
      </c>
      <c r="T244" s="321">
        <v>0</v>
      </c>
    </row>
    <row r="245" spans="2:20" ht="30.75" customHeight="1">
      <c r="B245" s="298" t="s">
        <v>680</v>
      </c>
      <c r="C245" s="330" t="s">
        <v>772</v>
      </c>
      <c r="D245" s="304" t="s">
        <v>773</v>
      </c>
      <c r="E245" s="132" t="s">
        <v>223</v>
      </c>
      <c r="F245" s="132" t="s">
        <v>303</v>
      </c>
      <c r="G245" s="132" t="s">
        <v>768</v>
      </c>
      <c r="H245" s="132" t="s">
        <v>769</v>
      </c>
      <c r="I245" s="131">
        <v>2</v>
      </c>
      <c r="J245" s="311" t="s">
        <v>774</v>
      </c>
      <c r="K245" s="132" t="s">
        <v>307</v>
      </c>
      <c r="L245" s="132" t="s">
        <v>339</v>
      </c>
      <c r="M245" s="132" t="s">
        <v>727</v>
      </c>
      <c r="N245" s="314" t="s">
        <v>352</v>
      </c>
      <c r="O245" s="359">
        <v>0</v>
      </c>
      <c r="P245" s="329">
        <v>10</v>
      </c>
      <c r="Q245" s="327">
        <f t="shared" si="3"/>
        <v>10</v>
      </c>
      <c r="R245" s="130" t="s">
        <v>311</v>
      </c>
      <c r="S245" s="130">
        <v>0</v>
      </c>
      <c r="T245" s="321">
        <v>0</v>
      </c>
    </row>
    <row r="246" spans="2:20" ht="30.75" customHeight="1">
      <c r="B246" s="298" t="s">
        <v>680</v>
      </c>
      <c r="C246" s="330" t="s">
        <v>775</v>
      </c>
      <c r="D246" s="304" t="s">
        <v>776</v>
      </c>
      <c r="E246" s="132" t="s">
        <v>223</v>
      </c>
      <c r="F246" s="132" t="s">
        <v>303</v>
      </c>
      <c r="G246" s="132" t="s">
        <v>768</v>
      </c>
      <c r="H246" s="132" t="s">
        <v>769</v>
      </c>
      <c r="I246" s="131">
        <v>10</v>
      </c>
      <c r="J246" s="311" t="s">
        <v>777</v>
      </c>
      <c r="K246" s="132" t="s">
        <v>307</v>
      </c>
      <c r="L246" s="132" t="s">
        <v>308</v>
      </c>
      <c r="M246" s="132" t="s">
        <v>309</v>
      </c>
      <c r="N246" s="314" t="s">
        <v>400</v>
      </c>
      <c r="O246" s="359">
        <v>0</v>
      </c>
      <c r="P246" s="329">
        <v>15</v>
      </c>
      <c r="Q246" s="327">
        <f t="shared" si="3"/>
        <v>15</v>
      </c>
      <c r="R246" s="130" t="s">
        <v>311</v>
      </c>
      <c r="S246" s="130">
        <v>0</v>
      </c>
      <c r="T246" s="321">
        <v>0</v>
      </c>
    </row>
    <row r="247" spans="2:20" ht="30.75" customHeight="1">
      <c r="B247" s="298" t="s">
        <v>680</v>
      </c>
      <c r="C247" s="330" t="s">
        <v>778</v>
      </c>
      <c r="D247" s="304" t="s">
        <v>779</v>
      </c>
      <c r="E247" s="132" t="s">
        <v>223</v>
      </c>
      <c r="F247" s="132" t="s">
        <v>303</v>
      </c>
      <c r="G247" s="132" t="s">
        <v>780</v>
      </c>
      <c r="H247" s="132" t="s">
        <v>305</v>
      </c>
      <c r="I247" s="131">
        <v>1</v>
      </c>
      <c r="J247" s="311" t="s">
        <v>781</v>
      </c>
      <c r="K247" s="132" t="s">
        <v>307</v>
      </c>
      <c r="L247" s="132" t="s">
        <v>308</v>
      </c>
      <c r="M247" s="132" t="s">
        <v>309</v>
      </c>
      <c r="N247" s="314" t="s">
        <v>537</v>
      </c>
      <c r="O247" s="359">
        <v>0</v>
      </c>
      <c r="P247" s="329">
        <v>90</v>
      </c>
      <c r="Q247" s="327">
        <f t="shared" si="3"/>
        <v>90</v>
      </c>
      <c r="R247" s="130" t="s">
        <v>311</v>
      </c>
      <c r="S247" s="130">
        <v>0</v>
      </c>
      <c r="T247" s="321">
        <v>0</v>
      </c>
    </row>
    <row r="248" spans="2:20" ht="49.5" customHeight="1">
      <c r="B248" s="298" t="s">
        <v>680</v>
      </c>
      <c r="C248" s="330" t="s">
        <v>778</v>
      </c>
      <c r="D248" s="304" t="s">
        <v>782</v>
      </c>
      <c r="E248" s="132" t="s">
        <v>223</v>
      </c>
      <c r="F248" s="132" t="s">
        <v>303</v>
      </c>
      <c r="G248" s="132" t="s">
        <v>783</v>
      </c>
      <c r="H248" s="132" t="s">
        <v>305</v>
      </c>
      <c r="I248" s="131">
        <v>1</v>
      </c>
      <c r="J248" s="311" t="s">
        <v>770</v>
      </c>
      <c r="K248" s="132" t="s">
        <v>307</v>
      </c>
      <c r="L248" s="132" t="s">
        <v>308</v>
      </c>
      <c r="M248" s="132" t="s">
        <v>309</v>
      </c>
      <c r="N248" s="314" t="s">
        <v>309</v>
      </c>
      <c r="O248" s="359">
        <v>0</v>
      </c>
      <c r="P248" s="329">
        <v>17</v>
      </c>
      <c r="Q248" s="327">
        <f t="shared" si="3"/>
        <v>17</v>
      </c>
      <c r="R248" s="130" t="s">
        <v>311</v>
      </c>
      <c r="S248" s="130">
        <v>0</v>
      </c>
      <c r="T248" s="321">
        <v>0</v>
      </c>
    </row>
    <row r="249" spans="2:20" ht="30.75" customHeight="1">
      <c r="B249" s="298" t="s">
        <v>680</v>
      </c>
      <c r="C249" s="330" t="s">
        <v>784</v>
      </c>
      <c r="D249" s="304" t="s">
        <v>785</v>
      </c>
      <c r="E249" s="132" t="s">
        <v>223</v>
      </c>
      <c r="F249" s="132" t="s">
        <v>303</v>
      </c>
      <c r="G249" s="132" t="s">
        <v>786</v>
      </c>
      <c r="H249" s="132" t="s">
        <v>769</v>
      </c>
      <c r="I249" s="131">
        <v>1</v>
      </c>
      <c r="J249" s="311" t="s">
        <v>781</v>
      </c>
      <c r="K249" s="132" t="s">
        <v>307</v>
      </c>
      <c r="L249" s="132" t="s">
        <v>308</v>
      </c>
      <c r="M249" s="132" t="s">
        <v>309</v>
      </c>
      <c r="N249" s="314" t="s">
        <v>537</v>
      </c>
      <c r="O249" s="359">
        <v>0</v>
      </c>
      <c r="P249" s="329">
        <v>50</v>
      </c>
      <c r="Q249" s="327">
        <f t="shared" si="3"/>
        <v>50</v>
      </c>
      <c r="R249" s="130" t="s">
        <v>311</v>
      </c>
      <c r="S249" s="130">
        <v>0</v>
      </c>
      <c r="T249" s="321">
        <v>0</v>
      </c>
    </row>
    <row r="250" spans="2:20" ht="30.75" customHeight="1">
      <c r="B250" s="298" t="s">
        <v>680</v>
      </c>
      <c r="C250" s="330" t="s">
        <v>784</v>
      </c>
      <c r="D250" s="304" t="s">
        <v>787</v>
      </c>
      <c r="E250" s="132" t="s">
        <v>223</v>
      </c>
      <c r="F250" s="132" t="s">
        <v>303</v>
      </c>
      <c r="G250" s="132" t="s">
        <v>671</v>
      </c>
      <c r="H250" s="132" t="s">
        <v>305</v>
      </c>
      <c r="I250" s="131">
        <v>1</v>
      </c>
      <c r="J250" s="311" t="s">
        <v>788</v>
      </c>
      <c r="K250" s="132" t="s">
        <v>307</v>
      </c>
      <c r="L250" s="132" t="s">
        <v>308</v>
      </c>
      <c r="M250" s="132" t="s">
        <v>309</v>
      </c>
      <c r="N250" s="314" t="s">
        <v>316</v>
      </c>
      <c r="O250" s="359">
        <v>0</v>
      </c>
      <c r="P250" s="329">
        <v>40</v>
      </c>
      <c r="Q250" s="327">
        <f t="shared" si="3"/>
        <v>40</v>
      </c>
      <c r="R250" s="130" t="s">
        <v>311</v>
      </c>
      <c r="S250" s="130">
        <v>0</v>
      </c>
      <c r="T250" s="321">
        <v>0</v>
      </c>
    </row>
    <row r="251" spans="2:20" ht="30.75" customHeight="1">
      <c r="B251" s="298" t="s">
        <v>680</v>
      </c>
      <c r="C251" s="330" t="s">
        <v>789</v>
      </c>
      <c r="D251" s="304" t="s">
        <v>790</v>
      </c>
      <c r="E251" s="132" t="s">
        <v>223</v>
      </c>
      <c r="F251" s="132" t="s">
        <v>303</v>
      </c>
      <c r="G251" s="132" t="s">
        <v>780</v>
      </c>
      <c r="H251" s="132" t="s">
        <v>305</v>
      </c>
      <c r="I251" s="131">
        <v>3</v>
      </c>
      <c r="J251" s="311" t="s">
        <v>791</v>
      </c>
      <c r="K251" s="132" t="s">
        <v>307</v>
      </c>
      <c r="L251" s="132" t="s">
        <v>308</v>
      </c>
      <c r="M251" s="132" t="s">
        <v>309</v>
      </c>
      <c r="N251" s="314" t="s">
        <v>309</v>
      </c>
      <c r="O251" s="359">
        <v>0</v>
      </c>
      <c r="P251" s="329">
        <v>158</v>
      </c>
      <c r="Q251" s="327">
        <f t="shared" si="3"/>
        <v>158</v>
      </c>
      <c r="R251" s="130" t="s">
        <v>311</v>
      </c>
      <c r="S251" s="130">
        <v>0</v>
      </c>
      <c r="T251" s="321">
        <v>0</v>
      </c>
    </row>
    <row r="252" spans="2:20" ht="30.75" customHeight="1">
      <c r="B252" s="298" t="s">
        <v>680</v>
      </c>
      <c r="C252" s="330" t="s">
        <v>792</v>
      </c>
      <c r="D252" s="304" t="s">
        <v>793</v>
      </c>
      <c r="E252" s="132" t="s">
        <v>223</v>
      </c>
      <c r="F252" s="132" t="s">
        <v>303</v>
      </c>
      <c r="G252" s="132" t="s">
        <v>304</v>
      </c>
      <c r="H252" s="132" t="s">
        <v>794</v>
      </c>
      <c r="I252" s="131">
        <v>1</v>
      </c>
      <c r="J252" s="311" t="s">
        <v>795</v>
      </c>
      <c r="K252" s="132" t="s">
        <v>307</v>
      </c>
      <c r="L252" s="132" t="s">
        <v>308</v>
      </c>
      <c r="M252" s="132" t="s">
        <v>309</v>
      </c>
      <c r="N252" s="314" t="s">
        <v>309</v>
      </c>
      <c r="O252" s="359">
        <v>0</v>
      </c>
      <c r="P252" s="329">
        <v>48</v>
      </c>
      <c r="Q252" s="327">
        <f t="shared" si="3"/>
        <v>48</v>
      </c>
      <c r="R252" s="130" t="s">
        <v>311</v>
      </c>
      <c r="S252" s="130">
        <v>0</v>
      </c>
      <c r="T252" s="321">
        <v>0</v>
      </c>
    </row>
    <row r="253" spans="2:20" ht="30.75" customHeight="1">
      <c r="B253" s="298" t="s">
        <v>680</v>
      </c>
      <c r="C253" s="330" t="s">
        <v>792</v>
      </c>
      <c r="D253" s="304" t="s">
        <v>796</v>
      </c>
      <c r="E253" s="132" t="s">
        <v>223</v>
      </c>
      <c r="F253" s="132" t="s">
        <v>303</v>
      </c>
      <c r="G253" s="132" t="s">
        <v>768</v>
      </c>
      <c r="H253" s="132" t="s">
        <v>769</v>
      </c>
      <c r="I253" s="131">
        <v>1</v>
      </c>
      <c r="J253" s="311" t="s">
        <v>770</v>
      </c>
      <c r="K253" s="132" t="s">
        <v>307</v>
      </c>
      <c r="L253" s="132" t="s">
        <v>308</v>
      </c>
      <c r="M253" s="132" t="s">
        <v>309</v>
      </c>
      <c r="N253" s="314" t="s">
        <v>309</v>
      </c>
      <c r="O253" s="359">
        <v>0</v>
      </c>
      <c r="P253" s="329">
        <v>41</v>
      </c>
      <c r="Q253" s="327">
        <f t="shared" si="3"/>
        <v>41</v>
      </c>
      <c r="R253" s="130" t="s">
        <v>311</v>
      </c>
      <c r="S253" s="130">
        <v>0</v>
      </c>
      <c r="T253" s="321">
        <v>0</v>
      </c>
    </row>
    <row r="254" spans="2:20" ht="30.75" customHeight="1">
      <c r="B254" s="298" t="s">
        <v>680</v>
      </c>
      <c r="C254" s="330" t="s">
        <v>797</v>
      </c>
      <c r="D254" s="304" t="s">
        <v>798</v>
      </c>
      <c r="E254" s="132" t="s">
        <v>223</v>
      </c>
      <c r="F254" s="132" t="s">
        <v>303</v>
      </c>
      <c r="G254" s="132" t="s">
        <v>768</v>
      </c>
      <c r="H254" s="132" t="s">
        <v>769</v>
      </c>
      <c r="I254" s="131">
        <v>1</v>
      </c>
      <c r="J254" s="311" t="s">
        <v>770</v>
      </c>
      <c r="K254" s="132" t="s">
        <v>307</v>
      </c>
      <c r="L254" s="132" t="s">
        <v>308</v>
      </c>
      <c r="M254" s="132" t="s">
        <v>309</v>
      </c>
      <c r="N254" s="314" t="s">
        <v>309</v>
      </c>
      <c r="O254" s="359">
        <v>0</v>
      </c>
      <c r="P254" s="329">
        <v>20</v>
      </c>
      <c r="Q254" s="327">
        <f t="shared" si="3"/>
        <v>20</v>
      </c>
      <c r="R254" s="130" t="s">
        <v>311</v>
      </c>
      <c r="S254" s="130">
        <v>0</v>
      </c>
      <c r="T254" s="321">
        <v>0</v>
      </c>
    </row>
    <row r="255" spans="2:20" ht="30.75" customHeight="1">
      <c r="B255" s="298" t="s">
        <v>680</v>
      </c>
      <c r="C255" s="330" t="s">
        <v>797</v>
      </c>
      <c r="D255" s="304" t="s">
        <v>799</v>
      </c>
      <c r="E255" s="132" t="s">
        <v>223</v>
      </c>
      <c r="F255" s="132" t="s">
        <v>303</v>
      </c>
      <c r="G255" s="132" t="s">
        <v>786</v>
      </c>
      <c r="H255" s="132" t="s">
        <v>769</v>
      </c>
      <c r="I255" s="131">
        <v>1</v>
      </c>
      <c r="J255" s="311" t="s">
        <v>781</v>
      </c>
      <c r="K255" s="132" t="s">
        <v>307</v>
      </c>
      <c r="L255" s="132" t="s">
        <v>308</v>
      </c>
      <c r="M255" s="132" t="s">
        <v>309</v>
      </c>
      <c r="N255" s="314" t="s">
        <v>537</v>
      </c>
      <c r="O255" s="359">
        <v>0</v>
      </c>
      <c r="P255" s="329">
        <v>23</v>
      </c>
      <c r="Q255" s="327">
        <f t="shared" si="3"/>
        <v>23</v>
      </c>
      <c r="R255" s="130" t="s">
        <v>311</v>
      </c>
      <c r="S255" s="130">
        <v>0</v>
      </c>
      <c r="T255" s="321">
        <v>0</v>
      </c>
    </row>
    <row r="256" spans="2:20" ht="30.75" customHeight="1">
      <c r="B256" s="298" t="s">
        <v>680</v>
      </c>
      <c r="C256" s="330" t="s">
        <v>509</v>
      </c>
      <c r="D256" s="304" t="s">
        <v>800</v>
      </c>
      <c r="E256" s="132" t="s">
        <v>223</v>
      </c>
      <c r="F256" s="132" t="s">
        <v>303</v>
      </c>
      <c r="G256" s="132" t="s">
        <v>768</v>
      </c>
      <c r="H256" s="132" t="s">
        <v>769</v>
      </c>
      <c r="I256" s="131">
        <v>2</v>
      </c>
      <c r="J256" s="311" t="s">
        <v>801</v>
      </c>
      <c r="K256" s="132" t="s">
        <v>307</v>
      </c>
      <c r="L256" s="132" t="s">
        <v>339</v>
      </c>
      <c r="M256" s="132" t="s">
        <v>727</v>
      </c>
      <c r="N256" s="314" t="s">
        <v>352</v>
      </c>
      <c r="O256" s="359">
        <v>0</v>
      </c>
      <c r="P256" s="329">
        <v>9</v>
      </c>
      <c r="Q256" s="327">
        <f t="shared" si="3"/>
        <v>9</v>
      </c>
      <c r="R256" s="130" t="s">
        <v>311</v>
      </c>
      <c r="S256" s="130">
        <v>0</v>
      </c>
      <c r="T256" s="321">
        <v>0</v>
      </c>
    </row>
    <row r="257" spans="2:20" ht="30.75" customHeight="1">
      <c r="B257" s="298" t="s">
        <v>680</v>
      </c>
      <c r="C257" s="330" t="s">
        <v>802</v>
      </c>
      <c r="D257" s="304" t="s">
        <v>803</v>
      </c>
      <c r="E257" s="132" t="s">
        <v>223</v>
      </c>
      <c r="F257" s="132" t="s">
        <v>303</v>
      </c>
      <c r="G257" s="132" t="s">
        <v>768</v>
      </c>
      <c r="H257" s="132" t="s">
        <v>769</v>
      </c>
      <c r="I257" s="131">
        <v>4</v>
      </c>
      <c r="J257" s="311" t="s">
        <v>339</v>
      </c>
      <c r="K257" s="132" t="s">
        <v>307</v>
      </c>
      <c r="L257" s="132" t="s">
        <v>339</v>
      </c>
      <c r="M257" s="132" t="s">
        <v>339</v>
      </c>
      <c r="N257" s="314" t="s">
        <v>339</v>
      </c>
      <c r="O257" s="359">
        <v>0</v>
      </c>
      <c r="P257" s="329">
        <v>18</v>
      </c>
      <c r="Q257" s="327">
        <f t="shared" si="3"/>
        <v>18</v>
      </c>
      <c r="R257" s="130" t="s">
        <v>311</v>
      </c>
      <c r="S257" s="130">
        <v>0</v>
      </c>
      <c r="T257" s="321">
        <v>0</v>
      </c>
    </row>
    <row r="258" spans="2:20" ht="30.75" customHeight="1">
      <c r="B258" s="298" t="s">
        <v>680</v>
      </c>
      <c r="C258" s="330" t="s">
        <v>804</v>
      </c>
      <c r="D258" s="304" t="s">
        <v>805</v>
      </c>
      <c r="E258" s="132" t="s">
        <v>223</v>
      </c>
      <c r="F258" s="132" t="s">
        <v>303</v>
      </c>
      <c r="G258" s="132" t="s">
        <v>786</v>
      </c>
      <c r="H258" s="132" t="s">
        <v>769</v>
      </c>
      <c r="I258" s="131">
        <v>1</v>
      </c>
      <c r="J258" s="311" t="s">
        <v>555</v>
      </c>
      <c r="K258" s="132" t="s">
        <v>307</v>
      </c>
      <c r="L258" s="132" t="s">
        <v>308</v>
      </c>
      <c r="M258" s="132" t="s">
        <v>309</v>
      </c>
      <c r="N258" s="314" t="s">
        <v>689</v>
      </c>
      <c r="O258" s="359">
        <v>0</v>
      </c>
      <c r="P258" s="329">
        <v>6</v>
      </c>
      <c r="Q258" s="327">
        <f t="shared" si="3"/>
        <v>6</v>
      </c>
      <c r="R258" s="130" t="s">
        <v>311</v>
      </c>
      <c r="S258" s="130">
        <v>0</v>
      </c>
      <c r="T258" s="321">
        <v>0</v>
      </c>
    </row>
    <row r="259" spans="2:20" ht="30.75" customHeight="1">
      <c r="B259" s="298" t="s">
        <v>680</v>
      </c>
      <c r="C259" s="330" t="s">
        <v>804</v>
      </c>
      <c r="D259" s="304" t="s">
        <v>806</v>
      </c>
      <c r="E259" s="132" t="s">
        <v>223</v>
      </c>
      <c r="F259" s="132" t="s">
        <v>303</v>
      </c>
      <c r="G259" s="132" t="s">
        <v>786</v>
      </c>
      <c r="H259" s="132" t="s">
        <v>769</v>
      </c>
      <c r="I259" s="131">
        <v>1</v>
      </c>
      <c r="J259" s="311" t="s">
        <v>545</v>
      </c>
      <c r="K259" s="132" t="s">
        <v>307</v>
      </c>
      <c r="L259" s="132" t="s">
        <v>308</v>
      </c>
      <c r="M259" s="132" t="s">
        <v>309</v>
      </c>
      <c r="N259" s="314" t="s">
        <v>537</v>
      </c>
      <c r="O259" s="359">
        <v>0</v>
      </c>
      <c r="P259" s="329">
        <v>36</v>
      </c>
      <c r="Q259" s="327">
        <f t="shared" si="3"/>
        <v>36</v>
      </c>
      <c r="R259" s="130" t="s">
        <v>311</v>
      </c>
      <c r="S259" s="130">
        <v>0</v>
      </c>
      <c r="T259" s="321">
        <v>0</v>
      </c>
    </row>
    <row r="260" spans="2:20" ht="30.75" customHeight="1">
      <c r="B260" s="298" t="s">
        <v>680</v>
      </c>
      <c r="C260" s="330" t="s">
        <v>804</v>
      </c>
      <c r="D260" s="304" t="s">
        <v>807</v>
      </c>
      <c r="E260" s="132" t="s">
        <v>223</v>
      </c>
      <c r="F260" s="132" t="s">
        <v>303</v>
      </c>
      <c r="G260" s="132" t="s">
        <v>683</v>
      </c>
      <c r="H260" s="132" t="s">
        <v>305</v>
      </c>
      <c r="I260" s="131">
        <v>1</v>
      </c>
      <c r="J260" s="311" t="s">
        <v>808</v>
      </c>
      <c r="K260" s="132" t="s">
        <v>307</v>
      </c>
      <c r="L260" s="132" t="s">
        <v>308</v>
      </c>
      <c r="M260" s="132" t="s">
        <v>309</v>
      </c>
      <c r="N260" s="314" t="s">
        <v>400</v>
      </c>
      <c r="O260" s="359">
        <v>0</v>
      </c>
      <c r="P260" s="329">
        <v>19</v>
      </c>
      <c r="Q260" s="327">
        <f t="shared" si="3"/>
        <v>19</v>
      </c>
      <c r="R260" s="130" t="s">
        <v>311</v>
      </c>
      <c r="S260" s="130">
        <v>0</v>
      </c>
      <c r="T260" s="321">
        <v>0</v>
      </c>
    </row>
    <row r="261" spans="2:20" ht="30.75" customHeight="1">
      <c r="B261" s="298" t="s">
        <v>680</v>
      </c>
      <c r="C261" s="330" t="s">
        <v>804</v>
      </c>
      <c r="D261" s="304" t="s">
        <v>809</v>
      </c>
      <c r="E261" s="132" t="s">
        <v>223</v>
      </c>
      <c r="F261" s="132" t="s">
        <v>303</v>
      </c>
      <c r="G261" s="132" t="s">
        <v>768</v>
      </c>
      <c r="H261" s="132" t="s">
        <v>769</v>
      </c>
      <c r="I261" s="131">
        <v>1</v>
      </c>
      <c r="J261" s="311" t="s">
        <v>810</v>
      </c>
      <c r="K261" s="132" t="s">
        <v>307</v>
      </c>
      <c r="L261" s="132" t="s">
        <v>308</v>
      </c>
      <c r="M261" s="132" t="s">
        <v>309</v>
      </c>
      <c r="N261" s="314" t="s">
        <v>309</v>
      </c>
      <c r="O261" s="359">
        <v>0</v>
      </c>
      <c r="P261" s="329">
        <v>24</v>
      </c>
      <c r="Q261" s="327">
        <f t="shared" si="3"/>
        <v>24</v>
      </c>
      <c r="R261" s="130" t="s">
        <v>311</v>
      </c>
      <c r="S261" s="130">
        <v>0</v>
      </c>
      <c r="T261" s="321">
        <v>0</v>
      </c>
    </row>
    <row r="262" spans="2:20" ht="30.75" customHeight="1">
      <c r="B262" s="298" t="s">
        <v>680</v>
      </c>
      <c r="C262" s="330" t="s">
        <v>811</v>
      </c>
      <c r="D262" s="304" t="s">
        <v>812</v>
      </c>
      <c r="E262" s="132" t="s">
        <v>223</v>
      </c>
      <c r="F262" s="132" t="s">
        <v>303</v>
      </c>
      <c r="G262" s="132" t="s">
        <v>768</v>
      </c>
      <c r="H262" s="132" t="s">
        <v>769</v>
      </c>
      <c r="I262" s="131">
        <v>8</v>
      </c>
      <c r="J262" s="311" t="s">
        <v>791</v>
      </c>
      <c r="K262" s="132" t="s">
        <v>307</v>
      </c>
      <c r="L262" s="132" t="s">
        <v>308</v>
      </c>
      <c r="M262" s="132" t="s">
        <v>309</v>
      </c>
      <c r="N262" s="314" t="s">
        <v>309</v>
      </c>
      <c r="O262" s="359">
        <v>0</v>
      </c>
      <c r="P262" s="329">
        <v>48</v>
      </c>
      <c r="Q262" s="327">
        <f t="shared" ref="Q262:Q306" si="4">+O262+P262</f>
        <v>48</v>
      </c>
      <c r="R262" s="130" t="s">
        <v>311</v>
      </c>
      <c r="S262" s="130">
        <v>0</v>
      </c>
      <c r="T262" s="321">
        <v>0</v>
      </c>
    </row>
    <row r="263" spans="2:20" ht="30.75" customHeight="1">
      <c r="B263" s="298" t="s">
        <v>680</v>
      </c>
      <c r="C263" s="330" t="s">
        <v>813</v>
      </c>
      <c r="D263" s="304" t="s">
        <v>814</v>
      </c>
      <c r="E263" s="132" t="s">
        <v>223</v>
      </c>
      <c r="F263" s="132" t="s">
        <v>303</v>
      </c>
      <c r="G263" s="132" t="s">
        <v>768</v>
      </c>
      <c r="H263" s="132" t="s">
        <v>769</v>
      </c>
      <c r="I263" s="131">
        <v>5</v>
      </c>
      <c r="J263" s="311" t="s">
        <v>815</v>
      </c>
      <c r="K263" s="132" t="s">
        <v>307</v>
      </c>
      <c r="L263" s="132" t="s">
        <v>308</v>
      </c>
      <c r="M263" s="132" t="s">
        <v>309</v>
      </c>
      <c r="N263" s="314" t="s">
        <v>309</v>
      </c>
      <c r="O263" s="359">
        <v>0</v>
      </c>
      <c r="P263" s="329">
        <v>7</v>
      </c>
      <c r="Q263" s="327">
        <f t="shared" si="4"/>
        <v>7</v>
      </c>
      <c r="R263" s="130" t="s">
        <v>311</v>
      </c>
      <c r="S263" s="130">
        <v>0</v>
      </c>
      <c r="T263" s="321">
        <v>0</v>
      </c>
    </row>
    <row r="264" spans="2:20" ht="30.75" customHeight="1">
      <c r="B264" s="298" t="s">
        <v>680</v>
      </c>
      <c r="C264" s="330" t="s">
        <v>816</v>
      </c>
      <c r="D264" s="304" t="s">
        <v>817</v>
      </c>
      <c r="E264" s="132" t="s">
        <v>223</v>
      </c>
      <c r="F264" s="132" t="s">
        <v>303</v>
      </c>
      <c r="G264" s="132" t="s">
        <v>304</v>
      </c>
      <c r="H264" s="132" t="s">
        <v>794</v>
      </c>
      <c r="I264" s="131">
        <v>1</v>
      </c>
      <c r="J264" s="311" t="s">
        <v>795</v>
      </c>
      <c r="K264" s="132" t="s">
        <v>307</v>
      </c>
      <c r="L264" s="132" t="s">
        <v>308</v>
      </c>
      <c r="M264" s="132" t="s">
        <v>309</v>
      </c>
      <c r="N264" s="314" t="s">
        <v>309</v>
      </c>
      <c r="O264" s="359">
        <v>0</v>
      </c>
      <c r="P264" s="329">
        <v>39</v>
      </c>
      <c r="Q264" s="327">
        <f t="shared" si="4"/>
        <v>39</v>
      </c>
      <c r="R264" s="130" t="s">
        <v>311</v>
      </c>
      <c r="S264" s="130">
        <v>0</v>
      </c>
      <c r="T264" s="321">
        <v>0</v>
      </c>
    </row>
    <row r="265" spans="2:20" ht="30.75" customHeight="1">
      <c r="B265" s="298" t="s">
        <v>680</v>
      </c>
      <c r="C265" s="330" t="s">
        <v>816</v>
      </c>
      <c r="D265" s="304" t="s">
        <v>818</v>
      </c>
      <c r="E265" s="132" t="s">
        <v>223</v>
      </c>
      <c r="F265" s="132" t="s">
        <v>303</v>
      </c>
      <c r="G265" s="132" t="s">
        <v>786</v>
      </c>
      <c r="H265" s="132" t="s">
        <v>769</v>
      </c>
      <c r="I265" s="131">
        <v>1</v>
      </c>
      <c r="J265" s="311" t="s">
        <v>819</v>
      </c>
      <c r="K265" s="132" t="s">
        <v>307</v>
      </c>
      <c r="L265" s="132" t="s">
        <v>339</v>
      </c>
      <c r="M265" s="132" t="s">
        <v>352</v>
      </c>
      <c r="N265" s="314" t="s">
        <v>352</v>
      </c>
      <c r="O265" s="359">
        <v>0</v>
      </c>
      <c r="P265" s="329">
        <v>61</v>
      </c>
      <c r="Q265" s="327">
        <f t="shared" si="4"/>
        <v>61</v>
      </c>
      <c r="R265" s="130" t="s">
        <v>311</v>
      </c>
      <c r="S265" s="130">
        <v>0</v>
      </c>
      <c r="T265" s="321">
        <v>0</v>
      </c>
    </row>
    <row r="266" spans="2:20" ht="30.75" customHeight="1">
      <c r="B266" s="298" t="s">
        <v>680</v>
      </c>
      <c r="C266" s="330" t="s">
        <v>533</v>
      </c>
      <c r="D266" s="304" t="s">
        <v>820</v>
      </c>
      <c r="E266" s="132" t="s">
        <v>223</v>
      </c>
      <c r="F266" s="132" t="s">
        <v>303</v>
      </c>
      <c r="G266" s="132" t="s">
        <v>768</v>
      </c>
      <c r="H266" s="132" t="s">
        <v>769</v>
      </c>
      <c r="I266" s="131">
        <v>2</v>
      </c>
      <c r="J266" s="311" t="s">
        <v>821</v>
      </c>
      <c r="K266" s="132" t="s">
        <v>307</v>
      </c>
      <c r="L266" s="132" t="s">
        <v>308</v>
      </c>
      <c r="M266" s="132" t="s">
        <v>309</v>
      </c>
      <c r="N266" s="314" t="s">
        <v>309</v>
      </c>
      <c r="O266" s="359">
        <v>0</v>
      </c>
      <c r="P266" s="329">
        <v>15</v>
      </c>
      <c r="Q266" s="327">
        <f t="shared" si="4"/>
        <v>15</v>
      </c>
      <c r="R266" s="130" t="s">
        <v>311</v>
      </c>
      <c r="S266" s="130">
        <v>0</v>
      </c>
      <c r="T266" s="321">
        <v>0</v>
      </c>
    </row>
    <row r="267" spans="2:20" ht="30.75" customHeight="1">
      <c r="B267" s="298" t="s">
        <v>680</v>
      </c>
      <c r="C267" s="330" t="s">
        <v>822</v>
      </c>
      <c r="D267" s="304" t="s">
        <v>823</v>
      </c>
      <c r="E267" s="132" t="s">
        <v>177</v>
      </c>
      <c r="F267" s="132" t="s">
        <v>303</v>
      </c>
      <c r="G267" s="132" t="s">
        <v>824</v>
      </c>
      <c r="H267" s="132" t="s">
        <v>305</v>
      </c>
      <c r="I267" s="131">
        <v>1</v>
      </c>
      <c r="J267" s="311" t="s">
        <v>825</v>
      </c>
      <c r="K267" s="132" t="s">
        <v>307</v>
      </c>
      <c r="L267" s="132" t="s">
        <v>308</v>
      </c>
      <c r="M267" s="132" t="s">
        <v>309</v>
      </c>
      <c r="N267" s="314" t="s">
        <v>388</v>
      </c>
      <c r="O267" s="359">
        <v>0</v>
      </c>
      <c r="P267" s="329">
        <v>25</v>
      </c>
      <c r="Q267" s="327">
        <f t="shared" si="4"/>
        <v>25</v>
      </c>
      <c r="R267" s="130" t="s">
        <v>311</v>
      </c>
      <c r="S267" s="130">
        <v>0</v>
      </c>
      <c r="T267" s="321">
        <v>0</v>
      </c>
    </row>
    <row r="268" spans="2:20" ht="30.75" customHeight="1">
      <c r="B268" s="298" t="s">
        <v>680</v>
      </c>
      <c r="C268" s="330" t="s">
        <v>822</v>
      </c>
      <c r="D268" s="304" t="s">
        <v>826</v>
      </c>
      <c r="E268" s="132" t="s">
        <v>223</v>
      </c>
      <c r="F268" s="132" t="s">
        <v>303</v>
      </c>
      <c r="G268" s="132" t="s">
        <v>783</v>
      </c>
      <c r="H268" s="132" t="s">
        <v>305</v>
      </c>
      <c r="I268" s="131">
        <v>1</v>
      </c>
      <c r="J268" s="311" t="s">
        <v>770</v>
      </c>
      <c r="K268" s="132" t="s">
        <v>307</v>
      </c>
      <c r="L268" s="132" t="s">
        <v>308</v>
      </c>
      <c r="M268" s="132" t="s">
        <v>309</v>
      </c>
      <c r="N268" s="314" t="s">
        <v>309</v>
      </c>
      <c r="O268" s="359">
        <v>0</v>
      </c>
      <c r="P268" s="329">
        <v>95</v>
      </c>
      <c r="Q268" s="327">
        <f t="shared" si="4"/>
        <v>95</v>
      </c>
      <c r="R268" s="130" t="s">
        <v>311</v>
      </c>
      <c r="S268" s="130">
        <v>0</v>
      </c>
      <c r="T268" s="321">
        <v>0</v>
      </c>
    </row>
    <row r="269" spans="2:20" ht="30.75" customHeight="1">
      <c r="B269" s="298" t="s">
        <v>680</v>
      </c>
      <c r="C269" s="330" t="s">
        <v>822</v>
      </c>
      <c r="D269" s="304" t="s">
        <v>827</v>
      </c>
      <c r="E269" s="132" t="s">
        <v>223</v>
      </c>
      <c r="F269" s="132" t="s">
        <v>303</v>
      </c>
      <c r="G269" s="132" t="s">
        <v>828</v>
      </c>
      <c r="H269" s="132" t="s">
        <v>829</v>
      </c>
      <c r="I269" s="131">
        <v>1</v>
      </c>
      <c r="J269" s="311" t="s">
        <v>781</v>
      </c>
      <c r="K269" s="132" t="s">
        <v>307</v>
      </c>
      <c r="L269" s="132" t="s">
        <v>308</v>
      </c>
      <c r="M269" s="132" t="s">
        <v>309</v>
      </c>
      <c r="N269" s="314" t="s">
        <v>537</v>
      </c>
      <c r="O269" s="359">
        <v>0</v>
      </c>
      <c r="P269" s="329">
        <v>23</v>
      </c>
      <c r="Q269" s="327">
        <f t="shared" si="4"/>
        <v>23</v>
      </c>
      <c r="R269" s="130" t="s">
        <v>311</v>
      </c>
      <c r="S269" s="130">
        <v>0</v>
      </c>
      <c r="T269" s="321">
        <v>0</v>
      </c>
    </row>
    <row r="270" spans="2:20" ht="30.75" customHeight="1">
      <c r="B270" s="298" t="s">
        <v>680</v>
      </c>
      <c r="C270" s="330" t="s">
        <v>830</v>
      </c>
      <c r="D270" s="304" t="s">
        <v>831</v>
      </c>
      <c r="E270" s="132" t="s">
        <v>223</v>
      </c>
      <c r="F270" s="132" t="s">
        <v>303</v>
      </c>
      <c r="G270" s="132" t="s">
        <v>768</v>
      </c>
      <c r="H270" s="132" t="s">
        <v>769</v>
      </c>
      <c r="I270" s="131">
        <v>1</v>
      </c>
      <c r="J270" s="311" t="s">
        <v>832</v>
      </c>
      <c r="K270" s="132" t="s">
        <v>307</v>
      </c>
      <c r="L270" s="132" t="s">
        <v>308</v>
      </c>
      <c r="M270" s="132" t="s">
        <v>309</v>
      </c>
      <c r="N270" s="314" t="s">
        <v>309</v>
      </c>
      <c r="O270" s="359">
        <v>0</v>
      </c>
      <c r="P270" s="329">
        <v>12</v>
      </c>
      <c r="Q270" s="327">
        <f t="shared" si="4"/>
        <v>12</v>
      </c>
      <c r="R270" s="130" t="s">
        <v>311</v>
      </c>
      <c r="S270" s="130">
        <v>0</v>
      </c>
      <c r="T270" s="321">
        <v>0</v>
      </c>
    </row>
    <row r="271" spans="2:20" ht="30.75" customHeight="1">
      <c r="B271" s="298" t="s">
        <v>680</v>
      </c>
      <c r="C271" s="330" t="s">
        <v>640</v>
      </c>
      <c r="D271" s="304" t="s">
        <v>833</v>
      </c>
      <c r="E271" s="132" t="s">
        <v>223</v>
      </c>
      <c r="F271" s="132" t="s">
        <v>303</v>
      </c>
      <c r="G271" s="132" t="s">
        <v>768</v>
      </c>
      <c r="H271" s="132" t="s">
        <v>769</v>
      </c>
      <c r="I271" s="131">
        <v>2</v>
      </c>
      <c r="J271" s="311" t="s">
        <v>834</v>
      </c>
      <c r="K271" s="132" t="s">
        <v>307</v>
      </c>
      <c r="L271" s="132" t="s">
        <v>308</v>
      </c>
      <c r="M271" s="132" t="s">
        <v>309</v>
      </c>
      <c r="N271" s="314" t="s">
        <v>309</v>
      </c>
      <c r="O271" s="359">
        <v>0</v>
      </c>
      <c r="P271" s="329">
        <v>20</v>
      </c>
      <c r="Q271" s="327">
        <f t="shared" si="4"/>
        <v>20</v>
      </c>
      <c r="R271" s="130" t="s">
        <v>311</v>
      </c>
      <c r="S271" s="130">
        <v>0</v>
      </c>
      <c r="T271" s="321">
        <v>0</v>
      </c>
    </row>
    <row r="272" spans="2:20" ht="30.75" customHeight="1">
      <c r="B272" s="298" t="s">
        <v>680</v>
      </c>
      <c r="C272" s="330" t="s">
        <v>835</v>
      </c>
      <c r="D272" s="304" t="s">
        <v>836</v>
      </c>
      <c r="E272" s="132" t="s">
        <v>223</v>
      </c>
      <c r="F272" s="132" t="s">
        <v>303</v>
      </c>
      <c r="G272" s="132" t="s">
        <v>780</v>
      </c>
      <c r="H272" s="132" t="s">
        <v>305</v>
      </c>
      <c r="I272" s="131">
        <v>1</v>
      </c>
      <c r="J272" s="311" t="s">
        <v>770</v>
      </c>
      <c r="K272" s="132" t="s">
        <v>307</v>
      </c>
      <c r="L272" s="132" t="s">
        <v>308</v>
      </c>
      <c r="M272" s="132" t="s">
        <v>309</v>
      </c>
      <c r="N272" s="314" t="s">
        <v>309</v>
      </c>
      <c r="O272" s="359">
        <v>0</v>
      </c>
      <c r="P272" s="329">
        <v>40</v>
      </c>
      <c r="Q272" s="327">
        <f t="shared" si="4"/>
        <v>40</v>
      </c>
      <c r="R272" s="130" t="s">
        <v>311</v>
      </c>
      <c r="S272" s="130">
        <v>0</v>
      </c>
      <c r="T272" s="321">
        <v>0</v>
      </c>
    </row>
    <row r="273" spans="2:20" ht="30.75" customHeight="1">
      <c r="B273" s="298" t="s">
        <v>680</v>
      </c>
      <c r="C273" s="330" t="s">
        <v>837</v>
      </c>
      <c r="D273" s="304" t="s">
        <v>838</v>
      </c>
      <c r="E273" s="132" t="s">
        <v>223</v>
      </c>
      <c r="F273" s="132" t="s">
        <v>303</v>
      </c>
      <c r="G273" s="132" t="s">
        <v>786</v>
      </c>
      <c r="H273" s="132" t="s">
        <v>532</v>
      </c>
      <c r="I273" s="131">
        <v>1</v>
      </c>
      <c r="J273" s="311" t="s">
        <v>839</v>
      </c>
      <c r="K273" s="132" t="s">
        <v>307</v>
      </c>
      <c r="L273" s="132" t="s">
        <v>363</v>
      </c>
      <c r="M273" s="132" t="s">
        <v>363</v>
      </c>
      <c r="N273" s="314" t="s">
        <v>667</v>
      </c>
      <c r="O273" s="359">
        <v>0</v>
      </c>
      <c r="P273" s="329">
        <v>28</v>
      </c>
      <c r="Q273" s="327">
        <f t="shared" si="4"/>
        <v>28</v>
      </c>
      <c r="R273" s="130" t="s">
        <v>311</v>
      </c>
      <c r="S273" s="130">
        <v>0</v>
      </c>
      <c r="T273" s="321">
        <v>0</v>
      </c>
    </row>
    <row r="274" spans="2:20" ht="30.75" customHeight="1">
      <c r="B274" s="298" t="s">
        <v>680</v>
      </c>
      <c r="C274" s="330" t="s">
        <v>837</v>
      </c>
      <c r="D274" s="304" t="s">
        <v>840</v>
      </c>
      <c r="E274" s="132" t="s">
        <v>223</v>
      </c>
      <c r="F274" s="132" t="s">
        <v>303</v>
      </c>
      <c r="G274" s="132" t="s">
        <v>841</v>
      </c>
      <c r="H274" s="132" t="s">
        <v>305</v>
      </c>
      <c r="I274" s="131">
        <v>1</v>
      </c>
      <c r="J274" s="311" t="s">
        <v>842</v>
      </c>
      <c r="K274" s="132" t="s">
        <v>307</v>
      </c>
      <c r="L274" s="132" t="s">
        <v>308</v>
      </c>
      <c r="M274" s="132" t="s">
        <v>309</v>
      </c>
      <c r="N274" s="314" t="s">
        <v>309</v>
      </c>
      <c r="O274" s="359">
        <v>0</v>
      </c>
      <c r="P274" s="329">
        <v>57</v>
      </c>
      <c r="Q274" s="327">
        <f t="shared" si="4"/>
        <v>57</v>
      </c>
      <c r="R274" s="130" t="s">
        <v>311</v>
      </c>
      <c r="S274" s="130">
        <v>0</v>
      </c>
      <c r="T274" s="321">
        <v>0</v>
      </c>
    </row>
    <row r="275" spans="2:20" ht="30.75" customHeight="1">
      <c r="B275" s="298" t="s">
        <v>680</v>
      </c>
      <c r="C275" s="330" t="s">
        <v>361</v>
      </c>
      <c r="D275" s="304" t="s">
        <v>843</v>
      </c>
      <c r="E275" s="132" t="s">
        <v>223</v>
      </c>
      <c r="F275" s="132" t="s">
        <v>303</v>
      </c>
      <c r="G275" s="132" t="s">
        <v>786</v>
      </c>
      <c r="H275" s="132" t="s">
        <v>769</v>
      </c>
      <c r="I275" s="131">
        <v>1</v>
      </c>
      <c r="J275" s="311" t="s">
        <v>770</v>
      </c>
      <c r="K275" s="132" t="s">
        <v>307</v>
      </c>
      <c r="L275" s="132" t="s">
        <v>308</v>
      </c>
      <c r="M275" s="132" t="s">
        <v>309</v>
      </c>
      <c r="N275" s="314" t="s">
        <v>309</v>
      </c>
      <c r="O275" s="359">
        <v>0</v>
      </c>
      <c r="P275" s="329">
        <v>47</v>
      </c>
      <c r="Q275" s="327">
        <f t="shared" si="4"/>
        <v>47</v>
      </c>
      <c r="R275" s="130" t="s">
        <v>311</v>
      </c>
      <c r="S275" s="130">
        <v>0</v>
      </c>
      <c r="T275" s="321">
        <v>0</v>
      </c>
    </row>
    <row r="276" spans="2:20" ht="30.75" customHeight="1">
      <c r="B276" s="298" t="s">
        <v>680</v>
      </c>
      <c r="C276" s="330" t="s">
        <v>367</v>
      </c>
      <c r="D276" s="304" t="s">
        <v>844</v>
      </c>
      <c r="E276" s="132" t="s">
        <v>223</v>
      </c>
      <c r="F276" s="132" t="s">
        <v>303</v>
      </c>
      <c r="G276" s="132" t="s">
        <v>768</v>
      </c>
      <c r="H276" s="132" t="s">
        <v>769</v>
      </c>
      <c r="I276" s="131">
        <v>1</v>
      </c>
      <c r="J276" s="311" t="s">
        <v>845</v>
      </c>
      <c r="K276" s="132" t="s">
        <v>307</v>
      </c>
      <c r="L276" s="132" t="s">
        <v>308</v>
      </c>
      <c r="M276" s="132" t="s">
        <v>309</v>
      </c>
      <c r="N276" s="314" t="s">
        <v>428</v>
      </c>
      <c r="O276" s="359">
        <v>0</v>
      </c>
      <c r="P276" s="329">
        <v>33</v>
      </c>
      <c r="Q276" s="327">
        <f t="shared" si="4"/>
        <v>33</v>
      </c>
      <c r="R276" s="130" t="s">
        <v>311</v>
      </c>
      <c r="S276" s="130">
        <v>0</v>
      </c>
      <c r="T276" s="321">
        <v>0</v>
      </c>
    </row>
    <row r="277" spans="2:20" ht="30.75" customHeight="1">
      <c r="B277" s="298" t="s">
        <v>680</v>
      </c>
      <c r="C277" s="330" t="s">
        <v>367</v>
      </c>
      <c r="D277" s="304" t="s">
        <v>846</v>
      </c>
      <c r="E277" s="132" t="s">
        <v>223</v>
      </c>
      <c r="F277" s="132" t="s">
        <v>303</v>
      </c>
      <c r="G277" s="132" t="s">
        <v>304</v>
      </c>
      <c r="H277" s="132" t="s">
        <v>305</v>
      </c>
      <c r="I277" s="131">
        <v>1</v>
      </c>
      <c r="J277" s="311" t="s">
        <v>847</v>
      </c>
      <c r="K277" s="132" t="s">
        <v>307</v>
      </c>
      <c r="L277" s="132" t="s">
        <v>308</v>
      </c>
      <c r="M277" s="132" t="s">
        <v>309</v>
      </c>
      <c r="N277" s="314" t="s">
        <v>537</v>
      </c>
      <c r="O277" s="359">
        <v>0</v>
      </c>
      <c r="P277" s="329">
        <v>55</v>
      </c>
      <c r="Q277" s="327">
        <f t="shared" si="4"/>
        <v>55</v>
      </c>
      <c r="R277" s="130" t="s">
        <v>311</v>
      </c>
      <c r="S277" s="130">
        <v>0</v>
      </c>
      <c r="T277" s="321">
        <v>0</v>
      </c>
    </row>
    <row r="278" spans="2:20" ht="30.75" customHeight="1">
      <c r="B278" s="298" t="s">
        <v>680</v>
      </c>
      <c r="C278" s="330" t="s">
        <v>848</v>
      </c>
      <c r="D278" s="304" t="s">
        <v>849</v>
      </c>
      <c r="E278" s="132" t="s">
        <v>223</v>
      </c>
      <c r="F278" s="132" t="s">
        <v>303</v>
      </c>
      <c r="G278" s="132" t="s">
        <v>765</v>
      </c>
      <c r="H278" s="132" t="s">
        <v>769</v>
      </c>
      <c r="I278" s="131">
        <v>2</v>
      </c>
      <c r="J278" s="311" t="s">
        <v>791</v>
      </c>
      <c r="K278" s="132" t="s">
        <v>307</v>
      </c>
      <c r="L278" s="132" t="s">
        <v>308</v>
      </c>
      <c r="M278" s="132" t="s">
        <v>309</v>
      </c>
      <c r="N278" s="314" t="s">
        <v>309</v>
      </c>
      <c r="O278" s="359">
        <v>0</v>
      </c>
      <c r="P278" s="329">
        <v>24</v>
      </c>
      <c r="Q278" s="327">
        <f t="shared" si="4"/>
        <v>24</v>
      </c>
      <c r="R278" s="130" t="s">
        <v>311</v>
      </c>
      <c r="S278" s="130">
        <v>0</v>
      </c>
      <c r="T278" s="321">
        <v>0</v>
      </c>
    </row>
    <row r="279" spans="2:20" ht="30.75" customHeight="1">
      <c r="B279" s="298" t="s">
        <v>680</v>
      </c>
      <c r="C279" s="330" t="s">
        <v>370</v>
      </c>
      <c r="D279" s="304" t="s">
        <v>850</v>
      </c>
      <c r="E279" s="132" t="s">
        <v>223</v>
      </c>
      <c r="F279" s="132" t="s">
        <v>303</v>
      </c>
      <c r="G279" s="132" t="s">
        <v>786</v>
      </c>
      <c r="H279" s="132" t="s">
        <v>769</v>
      </c>
      <c r="I279" s="131">
        <v>1</v>
      </c>
      <c r="J279" s="311" t="s">
        <v>770</v>
      </c>
      <c r="K279" s="132" t="s">
        <v>307</v>
      </c>
      <c r="L279" s="132" t="s">
        <v>308</v>
      </c>
      <c r="M279" s="132" t="s">
        <v>309</v>
      </c>
      <c r="N279" s="314" t="s">
        <v>309</v>
      </c>
      <c r="O279" s="359">
        <v>0</v>
      </c>
      <c r="P279" s="329">
        <v>75</v>
      </c>
      <c r="Q279" s="327">
        <f t="shared" si="4"/>
        <v>75</v>
      </c>
      <c r="R279" s="130" t="s">
        <v>311</v>
      </c>
      <c r="S279" s="130">
        <v>0</v>
      </c>
      <c r="T279" s="321">
        <v>0</v>
      </c>
    </row>
    <row r="280" spans="2:20" ht="30.75" customHeight="1">
      <c r="B280" s="298" t="s">
        <v>680</v>
      </c>
      <c r="C280" s="330" t="s">
        <v>370</v>
      </c>
      <c r="D280" s="304" t="s">
        <v>851</v>
      </c>
      <c r="E280" s="132" t="s">
        <v>223</v>
      </c>
      <c r="F280" s="132" t="s">
        <v>303</v>
      </c>
      <c r="G280" s="132" t="s">
        <v>768</v>
      </c>
      <c r="H280" s="132" t="s">
        <v>769</v>
      </c>
      <c r="I280" s="131">
        <v>1</v>
      </c>
      <c r="J280" s="311" t="s">
        <v>788</v>
      </c>
      <c r="K280" s="132" t="s">
        <v>307</v>
      </c>
      <c r="L280" s="132" t="s">
        <v>308</v>
      </c>
      <c r="M280" s="132" t="s">
        <v>309</v>
      </c>
      <c r="N280" s="314" t="s">
        <v>316</v>
      </c>
      <c r="O280" s="359">
        <v>0</v>
      </c>
      <c r="P280" s="329">
        <v>15</v>
      </c>
      <c r="Q280" s="327">
        <f t="shared" si="4"/>
        <v>15</v>
      </c>
      <c r="R280" s="130" t="s">
        <v>311</v>
      </c>
      <c r="S280" s="130">
        <v>0</v>
      </c>
      <c r="T280" s="321">
        <v>0</v>
      </c>
    </row>
    <row r="281" spans="2:20" ht="30.75" customHeight="1">
      <c r="B281" s="298" t="s">
        <v>680</v>
      </c>
      <c r="C281" s="330" t="s">
        <v>377</v>
      </c>
      <c r="D281" s="304" t="s">
        <v>852</v>
      </c>
      <c r="E281" s="132" t="s">
        <v>223</v>
      </c>
      <c r="F281" s="132" t="s">
        <v>303</v>
      </c>
      <c r="G281" s="132" t="s">
        <v>768</v>
      </c>
      <c r="H281" s="132" t="s">
        <v>769</v>
      </c>
      <c r="I281" s="131">
        <v>1</v>
      </c>
      <c r="J281" s="311" t="s">
        <v>853</v>
      </c>
      <c r="K281" s="132" t="s">
        <v>307</v>
      </c>
      <c r="L281" s="132" t="s">
        <v>308</v>
      </c>
      <c r="M281" s="132" t="s">
        <v>309</v>
      </c>
      <c r="N281" s="314" t="s">
        <v>537</v>
      </c>
      <c r="O281" s="359">
        <v>0</v>
      </c>
      <c r="P281" s="329">
        <v>15</v>
      </c>
      <c r="Q281" s="327">
        <f t="shared" si="4"/>
        <v>15</v>
      </c>
      <c r="R281" s="130" t="s">
        <v>311</v>
      </c>
      <c r="S281" s="130">
        <v>0</v>
      </c>
      <c r="T281" s="321">
        <v>0</v>
      </c>
    </row>
    <row r="282" spans="2:20" ht="30.75" customHeight="1">
      <c r="B282" s="298" t="s">
        <v>680</v>
      </c>
      <c r="C282" s="330" t="s">
        <v>377</v>
      </c>
      <c r="D282" s="304" t="s">
        <v>854</v>
      </c>
      <c r="E282" s="132" t="s">
        <v>223</v>
      </c>
      <c r="F282" s="132" t="s">
        <v>303</v>
      </c>
      <c r="G282" s="132" t="s">
        <v>768</v>
      </c>
      <c r="H282" s="132" t="s">
        <v>769</v>
      </c>
      <c r="I282" s="131">
        <v>1</v>
      </c>
      <c r="J282" s="311" t="s">
        <v>855</v>
      </c>
      <c r="K282" s="132" t="s">
        <v>307</v>
      </c>
      <c r="L282" s="132" t="s">
        <v>308</v>
      </c>
      <c r="M282" s="132" t="s">
        <v>309</v>
      </c>
      <c r="N282" s="314" t="s">
        <v>309</v>
      </c>
      <c r="O282" s="359">
        <v>0</v>
      </c>
      <c r="P282" s="329">
        <v>18</v>
      </c>
      <c r="Q282" s="327">
        <f t="shared" si="4"/>
        <v>18</v>
      </c>
      <c r="R282" s="130" t="s">
        <v>311</v>
      </c>
      <c r="S282" s="130">
        <v>0</v>
      </c>
      <c r="T282" s="321">
        <v>0</v>
      </c>
    </row>
    <row r="283" spans="2:20" ht="30.75" customHeight="1">
      <c r="B283" s="298" t="s">
        <v>680</v>
      </c>
      <c r="C283" s="330" t="s">
        <v>405</v>
      </c>
      <c r="D283" s="304" t="s">
        <v>844</v>
      </c>
      <c r="E283" s="132" t="s">
        <v>223</v>
      </c>
      <c r="F283" s="132" t="s">
        <v>303</v>
      </c>
      <c r="G283" s="132" t="s">
        <v>768</v>
      </c>
      <c r="H283" s="132" t="s">
        <v>769</v>
      </c>
      <c r="I283" s="131">
        <v>1</v>
      </c>
      <c r="J283" s="311" t="s">
        <v>856</v>
      </c>
      <c r="K283" s="132" t="s">
        <v>307</v>
      </c>
      <c r="L283" s="132" t="s">
        <v>308</v>
      </c>
      <c r="M283" s="132" t="s">
        <v>309</v>
      </c>
      <c r="N283" s="314" t="s">
        <v>309</v>
      </c>
      <c r="O283" s="359">
        <v>0</v>
      </c>
      <c r="P283" s="329">
        <v>43</v>
      </c>
      <c r="Q283" s="327">
        <f t="shared" si="4"/>
        <v>43</v>
      </c>
      <c r="R283" s="130" t="s">
        <v>311</v>
      </c>
      <c r="S283" s="130">
        <v>0</v>
      </c>
      <c r="T283" s="321">
        <v>0</v>
      </c>
    </row>
    <row r="284" spans="2:20" ht="30.75" customHeight="1">
      <c r="B284" s="298" t="s">
        <v>680</v>
      </c>
      <c r="C284" s="330" t="s">
        <v>405</v>
      </c>
      <c r="D284" s="304" t="s">
        <v>857</v>
      </c>
      <c r="E284" s="132" t="s">
        <v>223</v>
      </c>
      <c r="F284" s="132" t="s">
        <v>303</v>
      </c>
      <c r="G284" s="132" t="s">
        <v>768</v>
      </c>
      <c r="H284" s="132" t="s">
        <v>769</v>
      </c>
      <c r="I284" s="131">
        <v>1</v>
      </c>
      <c r="J284" s="311" t="s">
        <v>855</v>
      </c>
      <c r="K284" s="132" t="s">
        <v>307</v>
      </c>
      <c r="L284" s="132" t="s">
        <v>308</v>
      </c>
      <c r="M284" s="132" t="s">
        <v>309</v>
      </c>
      <c r="N284" s="314" t="s">
        <v>309</v>
      </c>
      <c r="O284" s="359">
        <v>0</v>
      </c>
      <c r="P284" s="329">
        <v>33</v>
      </c>
      <c r="Q284" s="327">
        <f t="shared" si="4"/>
        <v>33</v>
      </c>
      <c r="R284" s="130" t="s">
        <v>311</v>
      </c>
      <c r="S284" s="130">
        <v>0</v>
      </c>
      <c r="T284" s="321">
        <v>0</v>
      </c>
    </row>
    <row r="285" spans="2:20" ht="30.75" customHeight="1">
      <c r="B285" s="298" t="s">
        <v>680</v>
      </c>
      <c r="C285" s="330" t="s">
        <v>381</v>
      </c>
      <c r="D285" s="304" t="s">
        <v>858</v>
      </c>
      <c r="E285" s="132" t="s">
        <v>223</v>
      </c>
      <c r="F285" s="132" t="s">
        <v>303</v>
      </c>
      <c r="G285" s="132" t="s">
        <v>768</v>
      </c>
      <c r="H285" s="132" t="s">
        <v>769</v>
      </c>
      <c r="I285" s="131">
        <v>1</v>
      </c>
      <c r="J285" s="311" t="s">
        <v>859</v>
      </c>
      <c r="K285" s="132" t="s">
        <v>307</v>
      </c>
      <c r="L285" s="132" t="s">
        <v>308</v>
      </c>
      <c r="M285" s="132" t="s">
        <v>309</v>
      </c>
      <c r="N285" s="314" t="s">
        <v>400</v>
      </c>
      <c r="O285" s="359">
        <v>0</v>
      </c>
      <c r="P285" s="329">
        <v>11</v>
      </c>
      <c r="Q285" s="327">
        <f t="shared" si="4"/>
        <v>11</v>
      </c>
      <c r="R285" s="130" t="s">
        <v>311</v>
      </c>
      <c r="S285" s="130">
        <v>0</v>
      </c>
      <c r="T285" s="321">
        <v>0</v>
      </c>
    </row>
    <row r="286" spans="2:20" ht="30.75" customHeight="1">
      <c r="B286" s="298" t="s">
        <v>860</v>
      </c>
      <c r="C286" s="330" t="s">
        <v>822</v>
      </c>
      <c r="D286" s="304" t="s">
        <v>861</v>
      </c>
      <c r="E286" s="132" t="s">
        <v>197</v>
      </c>
      <c r="F286" s="132" t="s">
        <v>303</v>
      </c>
      <c r="G286" s="132" t="s">
        <v>783</v>
      </c>
      <c r="H286" s="132" t="s">
        <v>862</v>
      </c>
      <c r="I286" s="131">
        <v>1</v>
      </c>
      <c r="J286" s="311" t="s">
        <v>770</v>
      </c>
      <c r="K286" s="132" t="s">
        <v>307</v>
      </c>
      <c r="L286" s="132" t="s">
        <v>308</v>
      </c>
      <c r="M286" s="132" t="s">
        <v>309</v>
      </c>
      <c r="N286" s="314" t="s">
        <v>309</v>
      </c>
      <c r="O286" s="359">
        <v>0</v>
      </c>
      <c r="P286" s="329">
        <v>30</v>
      </c>
      <c r="Q286" s="327">
        <f t="shared" si="4"/>
        <v>30</v>
      </c>
      <c r="R286" s="130" t="s">
        <v>311</v>
      </c>
      <c r="S286" s="130">
        <v>0</v>
      </c>
      <c r="T286" s="321">
        <v>0</v>
      </c>
    </row>
    <row r="287" spans="2:20" ht="30.75" customHeight="1">
      <c r="B287" s="298" t="s">
        <v>860</v>
      </c>
      <c r="C287" s="330" t="s">
        <v>830</v>
      </c>
      <c r="D287" s="304" t="s">
        <v>863</v>
      </c>
      <c r="E287" s="132" t="s">
        <v>197</v>
      </c>
      <c r="F287" s="132" t="s">
        <v>303</v>
      </c>
      <c r="G287" s="132" t="s">
        <v>783</v>
      </c>
      <c r="H287" s="132" t="s">
        <v>862</v>
      </c>
      <c r="I287" s="131">
        <v>1</v>
      </c>
      <c r="J287" s="311" t="s">
        <v>770</v>
      </c>
      <c r="K287" s="132" t="s">
        <v>307</v>
      </c>
      <c r="L287" s="132" t="s">
        <v>308</v>
      </c>
      <c r="M287" s="132" t="s">
        <v>309</v>
      </c>
      <c r="N287" s="314" t="s">
        <v>309</v>
      </c>
      <c r="O287" s="359">
        <v>0</v>
      </c>
      <c r="P287" s="329">
        <v>30</v>
      </c>
      <c r="Q287" s="327">
        <f t="shared" si="4"/>
        <v>30</v>
      </c>
      <c r="R287" s="130" t="s">
        <v>311</v>
      </c>
      <c r="S287" s="130">
        <v>0</v>
      </c>
      <c r="T287" s="321">
        <v>0</v>
      </c>
    </row>
    <row r="288" spans="2:20" ht="30.75" customHeight="1">
      <c r="B288" s="298" t="s">
        <v>860</v>
      </c>
      <c r="C288" s="330" t="s">
        <v>830</v>
      </c>
      <c r="D288" s="304" t="s">
        <v>864</v>
      </c>
      <c r="E288" s="132" t="s">
        <v>197</v>
      </c>
      <c r="F288" s="132" t="s">
        <v>303</v>
      </c>
      <c r="G288" s="132" t="s">
        <v>304</v>
      </c>
      <c r="H288" s="132" t="s">
        <v>862</v>
      </c>
      <c r="I288" s="131">
        <v>1</v>
      </c>
      <c r="J288" s="311" t="s">
        <v>865</v>
      </c>
      <c r="K288" s="132" t="s">
        <v>307</v>
      </c>
      <c r="L288" s="132" t="s">
        <v>308</v>
      </c>
      <c r="M288" s="132" t="s">
        <v>309</v>
      </c>
      <c r="N288" s="314" t="s">
        <v>309</v>
      </c>
      <c r="O288" s="359">
        <v>0</v>
      </c>
      <c r="P288" s="329">
        <v>400</v>
      </c>
      <c r="Q288" s="327">
        <f t="shared" si="4"/>
        <v>400</v>
      </c>
      <c r="R288" s="130" t="s">
        <v>311</v>
      </c>
      <c r="S288" s="130">
        <v>0</v>
      </c>
      <c r="T288" s="321">
        <v>0</v>
      </c>
    </row>
    <row r="289" spans="2:20" ht="30.75" customHeight="1">
      <c r="B289" s="298" t="s">
        <v>860</v>
      </c>
      <c r="C289" s="330" t="s">
        <v>830</v>
      </c>
      <c r="D289" s="304" t="s">
        <v>866</v>
      </c>
      <c r="E289" s="132" t="s">
        <v>197</v>
      </c>
      <c r="F289" s="132" t="s">
        <v>303</v>
      </c>
      <c r="G289" s="132" t="s">
        <v>304</v>
      </c>
      <c r="H289" s="132" t="s">
        <v>862</v>
      </c>
      <c r="I289" s="131">
        <v>1</v>
      </c>
      <c r="J289" s="311" t="s">
        <v>574</v>
      </c>
      <c r="K289" s="132" t="s">
        <v>307</v>
      </c>
      <c r="L289" s="132" t="s">
        <v>308</v>
      </c>
      <c r="M289" s="132" t="s">
        <v>309</v>
      </c>
      <c r="N289" s="314" t="s">
        <v>309</v>
      </c>
      <c r="O289" s="359">
        <v>0</v>
      </c>
      <c r="P289" s="329">
        <v>128</v>
      </c>
      <c r="Q289" s="327">
        <f t="shared" si="4"/>
        <v>128</v>
      </c>
      <c r="R289" s="130" t="s">
        <v>311</v>
      </c>
      <c r="S289" s="130">
        <v>0</v>
      </c>
      <c r="T289" s="321">
        <v>0</v>
      </c>
    </row>
    <row r="290" spans="2:20" ht="30.75" customHeight="1">
      <c r="B290" s="298" t="s">
        <v>860</v>
      </c>
      <c r="C290" s="330" t="s">
        <v>830</v>
      </c>
      <c r="D290" s="304" t="s">
        <v>867</v>
      </c>
      <c r="E290" s="132" t="s">
        <v>197</v>
      </c>
      <c r="F290" s="132" t="s">
        <v>303</v>
      </c>
      <c r="G290" s="132" t="s">
        <v>304</v>
      </c>
      <c r="H290" s="132" t="s">
        <v>862</v>
      </c>
      <c r="I290" s="131">
        <v>1</v>
      </c>
      <c r="J290" s="311" t="s">
        <v>868</v>
      </c>
      <c r="K290" s="132" t="s">
        <v>307</v>
      </c>
      <c r="L290" s="132" t="s">
        <v>308</v>
      </c>
      <c r="M290" s="132" t="s">
        <v>309</v>
      </c>
      <c r="N290" s="314" t="s">
        <v>309</v>
      </c>
      <c r="O290" s="359">
        <v>0</v>
      </c>
      <c r="P290" s="329">
        <v>50</v>
      </c>
      <c r="Q290" s="327">
        <f t="shared" si="4"/>
        <v>50</v>
      </c>
      <c r="R290" s="130" t="s">
        <v>311</v>
      </c>
      <c r="S290" s="130">
        <v>0</v>
      </c>
      <c r="T290" s="321">
        <v>0</v>
      </c>
    </row>
    <row r="291" spans="2:20" ht="30.75" customHeight="1">
      <c r="B291" s="298" t="s">
        <v>860</v>
      </c>
      <c r="C291" s="330" t="s">
        <v>835</v>
      </c>
      <c r="D291" s="304" t="s">
        <v>869</v>
      </c>
      <c r="E291" s="132" t="s">
        <v>197</v>
      </c>
      <c r="F291" s="132" t="s">
        <v>303</v>
      </c>
      <c r="G291" s="132" t="s">
        <v>304</v>
      </c>
      <c r="H291" s="132" t="s">
        <v>862</v>
      </c>
      <c r="I291" s="131">
        <v>1</v>
      </c>
      <c r="J291" s="311" t="s">
        <v>517</v>
      </c>
      <c r="K291" s="132" t="s">
        <v>307</v>
      </c>
      <c r="L291" s="132" t="s">
        <v>363</v>
      </c>
      <c r="M291" s="132" t="s">
        <v>363</v>
      </c>
      <c r="N291" s="314" t="s">
        <v>363</v>
      </c>
      <c r="O291" s="359">
        <v>0</v>
      </c>
      <c r="P291" s="329">
        <v>189</v>
      </c>
      <c r="Q291" s="327">
        <f t="shared" si="4"/>
        <v>189</v>
      </c>
      <c r="R291" s="130" t="s">
        <v>311</v>
      </c>
      <c r="S291" s="130">
        <v>0</v>
      </c>
      <c r="T291" s="321">
        <v>0</v>
      </c>
    </row>
    <row r="292" spans="2:20" ht="30.75" customHeight="1">
      <c r="B292" s="298" t="s">
        <v>860</v>
      </c>
      <c r="C292" s="330" t="s">
        <v>835</v>
      </c>
      <c r="D292" s="304" t="s">
        <v>870</v>
      </c>
      <c r="E292" s="132" t="s">
        <v>197</v>
      </c>
      <c r="F292" s="132" t="s">
        <v>303</v>
      </c>
      <c r="G292" s="132" t="s">
        <v>783</v>
      </c>
      <c r="H292" s="132" t="s">
        <v>862</v>
      </c>
      <c r="I292" s="131">
        <v>1</v>
      </c>
      <c r="J292" s="311" t="s">
        <v>871</v>
      </c>
      <c r="K292" s="132" t="s">
        <v>307</v>
      </c>
      <c r="L292" s="132" t="s">
        <v>363</v>
      </c>
      <c r="M292" s="132" t="s">
        <v>363</v>
      </c>
      <c r="N292" s="314" t="s">
        <v>363</v>
      </c>
      <c r="O292" s="359">
        <v>0</v>
      </c>
      <c r="P292" s="329">
        <v>56</v>
      </c>
      <c r="Q292" s="327">
        <f t="shared" si="4"/>
        <v>56</v>
      </c>
      <c r="R292" s="130" t="s">
        <v>311</v>
      </c>
      <c r="S292" s="130">
        <v>0</v>
      </c>
      <c r="T292" s="321">
        <v>0</v>
      </c>
    </row>
    <row r="293" spans="2:20" ht="30.75" customHeight="1">
      <c r="B293" s="298" t="s">
        <v>860</v>
      </c>
      <c r="C293" s="330" t="s">
        <v>835</v>
      </c>
      <c r="D293" s="304" t="s">
        <v>872</v>
      </c>
      <c r="E293" s="132" t="s">
        <v>197</v>
      </c>
      <c r="F293" s="132" t="s">
        <v>303</v>
      </c>
      <c r="G293" s="132" t="s">
        <v>304</v>
      </c>
      <c r="H293" s="132" t="s">
        <v>862</v>
      </c>
      <c r="I293" s="131">
        <v>1</v>
      </c>
      <c r="J293" s="311" t="s">
        <v>873</v>
      </c>
      <c r="K293" s="132" t="s">
        <v>307</v>
      </c>
      <c r="L293" s="132" t="s">
        <v>363</v>
      </c>
      <c r="M293" s="132" t="s">
        <v>363</v>
      </c>
      <c r="N293" s="314" t="s">
        <v>363</v>
      </c>
      <c r="O293" s="359">
        <v>0</v>
      </c>
      <c r="P293" s="329">
        <v>50</v>
      </c>
      <c r="Q293" s="327">
        <f t="shared" si="4"/>
        <v>50</v>
      </c>
      <c r="R293" s="130" t="s">
        <v>311</v>
      </c>
      <c r="S293" s="130">
        <v>0</v>
      </c>
      <c r="T293" s="321">
        <v>0</v>
      </c>
    </row>
    <row r="294" spans="2:20" ht="30.75" customHeight="1">
      <c r="B294" s="298" t="s">
        <v>860</v>
      </c>
      <c r="C294" s="330" t="s">
        <v>835</v>
      </c>
      <c r="D294" s="304" t="s">
        <v>874</v>
      </c>
      <c r="E294" s="132" t="s">
        <v>197</v>
      </c>
      <c r="F294" s="132" t="s">
        <v>303</v>
      </c>
      <c r="G294" s="132" t="s">
        <v>783</v>
      </c>
      <c r="H294" s="132" t="s">
        <v>862</v>
      </c>
      <c r="I294" s="131">
        <v>1</v>
      </c>
      <c r="J294" s="311" t="s">
        <v>873</v>
      </c>
      <c r="K294" s="132" t="s">
        <v>307</v>
      </c>
      <c r="L294" s="132" t="s">
        <v>363</v>
      </c>
      <c r="M294" s="132" t="s">
        <v>363</v>
      </c>
      <c r="N294" s="314" t="s">
        <v>363</v>
      </c>
      <c r="O294" s="359">
        <v>0</v>
      </c>
      <c r="P294" s="329">
        <v>30</v>
      </c>
      <c r="Q294" s="327">
        <f t="shared" si="4"/>
        <v>30</v>
      </c>
      <c r="R294" s="130" t="s">
        <v>311</v>
      </c>
      <c r="S294" s="130">
        <v>0</v>
      </c>
      <c r="T294" s="321">
        <v>0</v>
      </c>
    </row>
    <row r="295" spans="2:20" ht="30.75" customHeight="1">
      <c r="B295" s="298" t="s">
        <v>860</v>
      </c>
      <c r="C295" s="330" t="s">
        <v>835</v>
      </c>
      <c r="D295" s="304" t="s">
        <v>875</v>
      </c>
      <c r="E295" s="132" t="s">
        <v>197</v>
      </c>
      <c r="F295" s="132" t="s">
        <v>303</v>
      </c>
      <c r="G295" s="132" t="s">
        <v>304</v>
      </c>
      <c r="H295" s="132" t="s">
        <v>862</v>
      </c>
      <c r="I295" s="131">
        <v>1</v>
      </c>
      <c r="J295" s="311" t="s">
        <v>876</v>
      </c>
      <c r="K295" s="132" t="s">
        <v>307</v>
      </c>
      <c r="L295" s="132" t="s">
        <v>363</v>
      </c>
      <c r="M295" s="132" t="s">
        <v>363</v>
      </c>
      <c r="N295" s="314" t="s">
        <v>667</v>
      </c>
      <c r="O295" s="359">
        <v>0</v>
      </c>
      <c r="P295" s="329">
        <v>30</v>
      </c>
      <c r="Q295" s="327">
        <f t="shared" si="4"/>
        <v>30</v>
      </c>
      <c r="R295" s="130" t="s">
        <v>311</v>
      </c>
      <c r="S295" s="130">
        <v>0</v>
      </c>
      <c r="T295" s="321">
        <v>0</v>
      </c>
    </row>
    <row r="296" spans="2:20" ht="30.75" customHeight="1">
      <c r="B296" s="298" t="s">
        <v>860</v>
      </c>
      <c r="C296" s="330" t="s">
        <v>835</v>
      </c>
      <c r="D296" s="304" t="s">
        <v>877</v>
      </c>
      <c r="E296" s="132" t="s">
        <v>197</v>
      </c>
      <c r="F296" s="132" t="s">
        <v>303</v>
      </c>
      <c r="G296" s="132" t="s">
        <v>304</v>
      </c>
      <c r="H296" s="132" t="s">
        <v>862</v>
      </c>
      <c r="I296" s="131">
        <v>1</v>
      </c>
      <c r="J296" s="311" t="s">
        <v>878</v>
      </c>
      <c r="K296" s="132" t="s">
        <v>307</v>
      </c>
      <c r="L296" s="132" t="s">
        <v>363</v>
      </c>
      <c r="M296" s="132" t="s">
        <v>363</v>
      </c>
      <c r="N296" s="314" t="s">
        <v>667</v>
      </c>
      <c r="O296" s="359">
        <v>0</v>
      </c>
      <c r="P296" s="329">
        <v>56</v>
      </c>
      <c r="Q296" s="327">
        <f t="shared" si="4"/>
        <v>56</v>
      </c>
      <c r="R296" s="130" t="s">
        <v>311</v>
      </c>
      <c r="S296" s="130">
        <v>0</v>
      </c>
      <c r="T296" s="321">
        <v>0</v>
      </c>
    </row>
    <row r="297" spans="2:20" ht="30.75" customHeight="1">
      <c r="B297" s="298" t="s">
        <v>860</v>
      </c>
      <c r="C297" s="330" t="s">
        <v>837</v>
      </c>
      <c r="D297" s="304" t="s">
        <v>879</v>
      </c>
      <c r="E297" s="132" t="s">
        <v>197</v>
      </c>
      <c r="F297" s="132" t="s">
        <v>303</v>
      </c>
      <c r="G297" s="132" t="s">
        <v>783</v>
      </c>
      <c r="H297" s="132" t="s">
        <v>862</v>
      </c>
      <c r="I297" s="131">
        <v>1</v>
      </c>
      <c r="J297" s="311" t="s">
        <v>770</v>
      </c>
      <c r="K297" s="132" t="s">
        <v>307</v>
      </c>
      <c r="L297" s="132" t="s">
        <v>308</v>
      </c>
      <c r="M297" s="132" t="s">
        <v>309</v>
      </c>
      <c r="N297" s="314" t="s">
        <v>309</v>
      </c>
      <c r="O297" s="359">
        <v>0</v>
      </c>
      <c r="P297" s="329">
        <v>30</v>
      </c>
      <c r="Q297" s="327">
        <f t="shared" si="4"/>
        <v>30</v>
      </c>
      <c r="R297" s="130" t="s">
        <v>311</v>
      </c>
      <c r="S297" s="130">
        <v>0</v>
      </c>
      <c r="T297" s="321">
        <v>0</v>
      </c>
    </row>
    <row r="298" spans="2:20" ht="30.75" customHeight="1">
      <c r="B298" s="298" t="s">
        <v>860</v>
      </c>
      <c r="C298" s="330" t="s">
        <v>837</v>
      </c>
      <c r="D298" s="304" t="s">
        <v>880</v>
      </c>
      <c r="E298" s="132" t="s">
        <v>197</v>
      </c>
      <c r="F298" s="132" t="s">
        <v>303</v>
      </c>
      <c r="G298" s="132" t="s">
        <v>304</v>
      </c>
      <c r="H298" s="132" t="s">
        <v>862</v>
      </c>
      <c r="I298" s="131">
        <v>1</v>
      </c>
      <c r="J298" s="311" t="s">
        <v>832</v>
      </c>
      <c r="K298" s="132" t="s">
        <v>307</v>
      </c>
      <c r="L298" s="132" t="s">
        <v>308</v>
      </c>
      <c r="M298" s="132" t="s">
        <v>309</v>
      </c>
      <c r="N298" s="314" t="s">
        <v>309</v>
      </c>
      <c r="O298" s="359">
        <v>0</v>
      </c>
      <c r="P298" s="329">
        <v>56</v>
      </c>
      <c r="Q298" s="327">
        <f t="shared" si="4"/>
        <v>56</v>
      </c>
      <c r="R298" s="130" t="s">
        <v>311</v>
      </c>
      <c r="S298" s="130">
        <v>0</v>
      </c>
      <c r="T298" s="321">
        <v>0</v>
      </c>
    </row>
    <row r="299" spans="2:20" ht="30.75" customHeight="1">
      <c r="B299" s="298" t="s">
        <v>860</v>
      </c>
      <c r="C299" s="330" t="s">
        <v>837</v>
      </c>
      <c r="D299" s="304" t="s">
        <v>881</v>
      </c>
      <c r="E299" s="132" t="s">
        <v>197</v>
      </c>
      <c r="F299" s="132" t="s">
        <v>303</v>
      </c>
      <c r="G299" s="132" t="s">
        <v>304</v>
      </c>
      <c r="H299" s="132" t="s">
        <v>862</v>
      </c>
      <c r="I299" s="131">
        <v>1</v>
      </c>
      <c r="J299" s="311" t="s">
        <v>585</v>
      </c>
      <c r="K299" s="132" t="s">
        <v>307</v>
      </c>
      <c r="L299" s="132" t="s">
        <v>308</v>
      </c>
      <c r="M299" s="132" t="s">
        <v>309</v>
      </c>
      <c r="N299" s="314" t="s">
        <v>400</v>
      </c>
      <c r="O299" s="359">
        <v>0</v>
      </c>
      <c r="P299" s="329">
        <v>149</v>
      </c>
      <c r="Q299" s="327">
        <f t="shared" si="4"/>
        <v>149</v>
      </c>
      <c r="R299" s="130" t="s">
        <v>311</v>
      </c>
      <c r="S299" s="130">
        <v>0</v>
      </c>
      <c r="T299" s="321">
        <v>0</v>
      </c>
    </row>
    <row r="300" spans="2:20" ht="30.75" customHeight="1">
      <c r="B300" s="298" t="s">
        <v>860</v>
      </c>
      <c r="C300" s="330" t="s">
        <v>837</v>
      </c>
      <c r="D300" s="304" t="s">
        <v>882</v>
      </c>
      <c r="E300" s="132" t="s">
        <v>197</v>
      </c>
      <c r="F300" s="132" t="s">
        <v>303</v>
      </c>
      <c r="G300" s="132" t="s">
        <v>783</v>
      </c>
      <c r="H300" s="132" t="s">
        <v>862</v>
      </c>
      <c r="I300" s="131">
        <v>1</v>
      </c>
      <c r="J300" s="311" t="s">
        <v>770</v>
      </c>
      <c r="K300" s="132" t="s">
        <v>307</v>
      </c>
      <c r="L300" s="132" t="s">
        <v>308</v>
      </c>
      <c r="M300" s="132" t="s">
        <v>309</v>
      </c>
      <c r="N300" s="314" t="s">
        <v>309</v>
      </c>
      <c r="O300" s="359">
        <v>0</v>
      </c>
      <c r="P300" s="329">
        <v>50</v>
      </c>
      <c r="Q300" s="327">
        <f t="shared" si="4"/>
        <v>50</v>
      </c>
      <c r="R300" s="130" t="s">
        <v>311</v>
      </c>
      <c r="S300" s="130">
        <v>0</v>
      </c>
      <c r="T300" s="321">
        <v>0</v>
      </c>
    </row>
    <row r="301" spans="2:20" ht="30.75" customHeight="1">
      <c r="B301" s="298" t="s">
        <v>860</v>
      </c>
      <c r="C301" s="330" t="s">
        <v>883</v>
      </c>
      <c r="D301" s="304" t="s">
        <v>884</v>
      </c>
      <c r="E301" s="132" t="s">
        <v>197</v>
      </c>
      <c r="F301" s="132" t="s">
        <v>303</v>
      </c>
      <c r="G301" s="132" t="s">
        <v>783</v>
      </c>
      <c r="H301" s="132" t="s">
        <v>862</v>
      </c>
      <c r="I301" s="131">
        <v>1</v>
      </c>
      <c r="J301" s="311" t="s">
        <v>770</v>
      </c>
      <c r="K301" s="132" t="s">
        <v>307</v>
      </c>
      <c r="L301" s="132" t="s">
        <v>308</v>
      </c>
      <c r="M301" s="132" t="s">
        <v>309</v>
      </c>
      <c r="N301" s="314" t="s">
        <v>309</v>
      </c>
      <c r="O301" s="359">
        <v>0</v>
      </c>
      <c r="P301" s="329">
        <v>30</v>
      </c>
      <c r="Q301" s="327">
        <f t="shared" si="4"/>
        <v>30</v>
      </c>
      <c r="R301" s="130" t="s">
        <v>311</v>
      </c>
      <c r="S301" s="130">
        <v>0</v>
      </c>
      <c r="T301" s="321">
        <v>0</v>
      </c>
    </row>
    <row r="302" spans="2:20" ht="30.75" customHeight="1">
      <c r="B302" s="298" t="s">
        <v>860</v>
      </c>
      <c r="C302" s="330" t="s">
        <v>837</v>
      </c>
      <c r="D302" s="304" t="s">
        <v>885</v>
      </c>
      <c r="E302" s="132" t="s">
        <v>197</v>
      </c>
      <c r="F302" s="132" t="s">
        <v>303</v>
      </c>
      <c r="G302" s="132" t="s">
        <v>783</v>
      </c>
      <c r="H302" s="132" t="s">
        <v>862</v>
      </c>
      <c r="I302" s="131">
        <v>1</v>
      </c>
      <c r="J302" s="311" t="s">
        <v>886</v>
      </c>
      <c r="K302" s="132" t="s">
        <v>307</v>
      </c>
      <c r="L302" s="132" t="s">
        <v>308</v>
      </c>
      <c r="M302" s="132" t="s">
        <v>309</v>
      </c>
      <c r="N302" s="314" t="s">
        <v>309</v>
      </c>
      <c r="O302" s="359">
        <v>0</v>
      </c>
      <c r="P302" s="329">
        <v>94</v>
      </c>
      <c r="Q302" s="327">
        <f t="shared" si="4"/>
        <v>94</v>
      </c>
      <c r="R302" s="130" t="s">
        <v>311</v>
      </c>
      <c r="S302" s="130">
        <v>0</v>
      </c>
      <c r="T302" s="321">
        <v>0</v>
      </c>
    </row>
    <row r="303" spans="2:20" ht="30.75" customHeight="1">
      <c r="B303" s="298" t="s">
        <v>860</v>
      </c>
      <c r="C303" s="330" t="s">
        <v>883</v>
      </c>
      <c r="D303" s="304" t="s">
        <v>887</v>
      </c>
      <c r="E303" s="132" t="s">
        <v>197</v>
      </c>
      <c r="F303" s="132" t="s">
        <v>303</v>
      </c>
      <c r="G303" s="132" t="s">
        <v>304</v>
      </c>
      <c r="H303" s="132" t="s">
        <v>862</v>
      </c>
      <c r="I303" s="131">
        <v>1</v>
      </c>
      <c r="J303" s="311" t="s">
        <v>832</v>
      </c>
      <c r="K303" s="132" t="s">
        <v>307</v>
      </c>
      <c r="L303" s="132" t="s">
        <v>308</v>
      </c>
      <c r="M303" s="132" t="s">
        <v>309</v>
      </c>
      <c r="N303" s="314" t="s">
        <v>309</v>
      </c>
      <c r="O303" s="359">
        <v>0</v>
      </c>
      <c r="P303" s="329">
        <v>56</v>
      </c>
      <c r="Q303" s="327">
        <f t="shared" si="4"/>
        <v>56</v>
      </c>
      <c r="R303" s="130" t="s">
        <v>311</v>
      </c>
      <c r="S303" s="130">
        <v>0</v>
      </c>
      <c r="T303" s="321">
        <v>0</v>
      </c>
    </row>
    <row r="304" spans="2:20" ht="30.75" customHeight="1">
      <c r="B304" s="298" t="s">
        <v>860</v>
      </c>
      <c r="C304" s="330" t="s">
        <v>883</v>
      </c>
      <c r="D304" s="304" t="s">
        <v>888</v>
      </c>
      <c r="E304" s="132" t="s">
        <v>197</v>
      </c>
      <c r="F304" s="132" t="s">
        <v>303</v>
      </c>
      <c r="G304" s="132" t="s">
        <v>783</v>
      </c>
      <c r="H304" s="132" t="s">
        <v>862</v>
      </c>
      <c r="I304" s="131">
        <v>1</v>
      </c>
      <c r="J304" s="311" t="s">
        <v>770</v>
      </c>
      <c r="K304" s="132" t="s">
        <v>307</v>
      </c>
      <c r="L304" s="132" t="s">
        <v>308</v>
      </c>
      <c r="M304" s="132" t="s">
        <v>309</v>
      </c>
      <c r="N304" s="314" t="s">
        <v>309</v>
      </c>
      <c r="O304" s="359">
        <v>0</v>
      </c>
      <c r="P304" s="329">
        <v>60</v>
      </c>
      <c r="Q304" s="327">
        <f t="shared" si="4"/>
        <v>60</v>
      </c>
      <c r="R304" s="130" t="s">
        <v>311</v>
      </c>
      <c r="S304" s="130">
        <v>0</v>
      </c>
      <c r="T304" s="321">
        <v>0</v>
      </c>
    </row>
    <row r="305" spans="2:20" ht="30.75" customHeight="1">
      <c r="B305" s="298" t="s">
        <v>860</v>
      </c>
      <c r="C305" s="330" t="s">
        <v>883</v>
      </c>
      <c r="D305" s="304" t="s">
        <v>889</v>
      </c>
      <c r="E305" s="132" t="s">
        <v>183</v>
      </c>
      <c r="F305" s="132" t="s">
        <v>303</v>
      </c>
      <c r="G305" s="132" t="s">
        <v>304</v>
      </c>
      <c r="H305" s="132" t="s">
        <v>862</v>
      </c>
      <c r="I305" s="131">
        <v>1</v>
      </c>
      <c r="J305" s="311" t="s">
        <v>890</v>
      </c>
      <c r="K305" s="132" t="s">
        <v>307</v>
      </c>
      <c r="L305" s="132" t="s">
        <v>308</v>
      </c>
      <c r="M305" s="132" t="s">
        <v>309</v>
      </c>
      <c r="N305" s="314" t="s">
        <v>309</v>
      </c>
      <c r="O305" s="359">
        <v>0</v>
      </c>
      <c r="P305" s="329">
        <v>95</v>
      </c>
      <c r="Q305" s="327">
        <f t="shared" si="4"/>
        <v>95</v>
      </c>
      <c r="R305" s="130" t="s">
        <v>311</v>
      </c>
      <c r="S305" s="130">
        <v>0</v>
      </c>
      <c r="T305" s="321">
        <v>0</v>
      </c>
    </row>
    <row r="306" spans="2:20" ht="30.75" customHeight="1" thickBot="1">
      <c r="B306" s="299" t="s">
        <v>860</v>
      </c>
      <c r="C306" s="331" t="s">
        <v>891</v>
      </c>
      <c r="D306" s="305" t="s">
        <v>892</v>
      </c>
      <c r="E306" s="134" t="s">
        <v>197</v>
      </c>
      <c r="F306" s="134" t="s">
        <v>303</v>
      </c>
      <c r="G306" s="134" t="s">
        <v>783</v>
      </c>
      <c r="H306" s="134" t="s">
        <v>862</v>
      </c>
      <c r="I306" s="133">
        <v>1</v>
      </c>
      <c r="J306" s="324" t="s">
        <v>893</v>
      </c>
      <c r="K306" s="134" t="s">
        <v>307</v>
      </c>
      <c r="L306" s="134" t="s">
        <v>308</v>
      </c>
      <c r="M306" s="134" t="s">
        <v>309</v>
      </c>
      <c r="N306" s="315" t="s">
        <v>309</v>
      </c>
      <c r="O306" s="360">
        <v>0</v>
      </c>
      <c r="P306" s="361">
        <v>250</v>
      </c>
      <c r="Q306" s="362">
        <f t="shared" si="4"/>
        <v>250</v>
      </c>
      <c r="R306" s="363" t="s">
        <v>311</v>
      </c>
      <c r="S306" s="363">
        <v>0</v>
      </c>
      <c r="T306" s="364">
        <v>0</v>
      </c>
    </row>
    <row r="307" spans="2:20" ht="35.25" customHeight="1" thickBot="1">
      <c r="I307" s="354">
        <f>SUM(I7:I306)</f>
        <v>577</v>
      </c>
      <c r="J307" s="333"/>
      <c r="K307" s="334"/>
      <c r="L307" s="335"/>
      <c r="M307" s="335"/>
      <c r="N307" s="335"/>
      <c r="O307" s="365">
        <f>SUM(O7:O306)</f>
        <v>49254</v>
      </c>
      <c r="P307" s="365">
        <f>SUM(P7:P306)</f>
        <v>327932</v>
      </c>
      <c r="Q307" s="365">
        <f>SUM(Q7:Q306)</f>
        <v>377186</v>
      </c>
      <c r="R307" s="334"/>
      <c r="S307" s="355">
        <f>SUM(S7:S306)</f>
        <v>41</v>
      </c>
      <c r="T307" s="365">
        <f>SUM(T7:T306)</f>
        <v>3327</v>
      </c>
    </row>
    <row r="314" spans="2:20" ht="15" customHeight="1">
      <c r="P314"/>
    </row>
    <row r="315" spans="2:20" ht="15" customHeight="1">
      <c r="P315"/>
    </row>
    <row r="316" spans="2:20" ht="15">
      <c r="P316"/>
    </row>
    <row r="317" spans="2:20" ht="30" customHeight="1">
      <c r="F317" s="136" t="s">
        <v>283</v>
      </c>
      <c r="G317" s="136" t="s">
        <v>894</v>
      </c>
      <c r="H317" s="136"/>
      <c r="I317" s="137" t="s">
        <v>895</v>
      </c>
      <c r="J317" s="325"/>
      <c r="L317" s="138" t="s">
        <v>289</v>
      </c>
      <c r="M317" s="138" t="s">
        <v>290</v>
      </c>
      <c r="N317" s="139" t="s">
        <v>291</v>
      </c>
      <c r="P317"/>
      <c r="Q317"/>
    </row>
    <row r="318" spans="2:20" ht="15">
      <c r="F318" s="322" t="s">
        <v>303</v>
      </c>
      <c r="G318" s="141" t="s">
        <v>683</v>
      </c>
      <c r="H318" s="141"/>
      <c r="I318" s="135" t="s">
        <v>532</v>
      </c>
      <c r="L318" s="317" t="s">
        <v>726</v>
      </c>
      <c r="M318" s="317" t="s">
        <v>896</v>
      </c>
      <c r="N318" s="316" t="s">
        <v>897</v>
      </c>
      <c r="P318"/>
      <c r="Q318"/>
    </row>
    <row r="319" spans="2:20" ht="15">
      <c r="F319" s="322" t="s">
        <v>522</v>
      </c>
      <c r="G319" s="141" t="s">
        <v>898</v>
      </c>
      <c r="H319" s="141"/>
      <c r="I319" s="135" t="s">
        <v>305</v>
      </c>
      <c r="L319" s="317" t="s">
        <v>339</v>
      </c>
      <c r="M319" s="317" t="s">
        <v>339</v>
      </c>
      <c r="N319" s="316" t="s">
        <v>899</v>
      </c>
      <c r="P319"/>
      <c r="Q319"/>
    </row>
    <row r="320" spans="2:20" ht="15">
      <c r="F320" s="322"/>
      <c r="G320" s="141" t="s">
        <v>786</v>
      </c>
      <c r="H320" s="141"/>
      <c r="I320" s="135" t="s">
        <v>606</v>
      </c>
      <c r="L320" s="317" t="s">
        <v>900</v>
      </c>
      <c r="M320" s="317" t="s">
        <v>901</v>
      </c>
      <c r="N320" s="316" t="s">
        <v>902</v>
      </c>
      <c r="P320"/>
      <c r="Q320"/>
    </row>
    <row r="321" spans="7:17" ht="15">
      <c r="G321" s="141" t="s">
        <v>765</v>
      </c>
      <c r="H321" s="141"/>
      <c r="I321" s="135" t="s">
        <v>794</v>
      </c>
      <c r="L321" s="317" t="s">
        <v>903</v>
      </c>
      <c r="M321" s="317" t="s">
        <v>904</v>
      </c>
      <c r="N321" s="316" t="s">
        <v>905</v>
      </c>
      <c r="P321"/>
      <c r="Q321"/>
    </row>
    <row r="322" spans="7:17" ht="15">
      <c r="G322" s="141" t="s">
        <v>780</v>
      </c>
      <c r="H322" s="141"/>
      <c r="I322" s="135" t="s">
        <v>660</v>
      </c>
      <c r="L322" s="317" t="s">
        <v>363</v>
      </c>
      <c r="M322" s="317" t="s">
        <v>897</v>
      </c>
      <c r="N322" s="316" t="s">
        <v>906</v>
      </c>
      <c r="P322"/>
      <c r="Q322"/>
    </row>
    <row r="323" spans="7:17" ht="15">
      <c r="G323" s="141" t="s">
        <v>605</v>
      </c>
      <c r="H323" s="141"/>
      <c r="I323" s="135" t="s">
        <v>907</v>
      </c>
      <c r="L323" s="317" t="s">
        <v>908</v>
      </c>
      <c r="M323" s="317" t="s">
        <v>909</v>
      </c>
      <c r="N323" s="316" t="s">
        <v>733</v>
      </c>
      <c r="P323"/>
      <c r="Q323"/>
    </row>
    <row r="324" spans="7:17" ht="15">
      <c r="G324" s="141" t="s">
        <v>910</v>
      </c>
      <c r="H324" s="141"/>
      <c r="I324" s="135" t="s">
        <v>672</v>
      </c>
      <c r="L324" s="317" t="s">
        <v>911</v>
      </c>
      <c r="M324" s="317" t="s">
        <v>912</v>
      </c>
      <c r="N324" s="316" t="s">
        <v>913</v>
      </c>
      <c r="P324"/>
      <c r="Q324"/>
    </row>
    <row r="325" spans="7:17" ht="15">
      <c r="G325" s="141" t="s">
        <v>914</v>
      </c>
      <c r="H325" s="141"/>
      <c r="I325" s="135" t="s">
        <v>524</v>
      </c>
      <c r="L325" s="317" t="s">
        <v>676</v>
      </c>
      <c r="M325" s="317" t="s">
        <v>915</v>
      </c>
      <c r="N325" s="316" t="s">
        <v>360</v>
      </c>
      <c r="P325"/>
      <c r="Q325"/>
    </row>
    <row r="326" spans="7:17" ht="15">
      <c r="G326" s="141" t="s">
        <v>783</v>
      </c>
      <c r="H326" s="141"/>
      <c r="I326" s="135" t="s">
        <v>829</v>
      </c>
      <c r="L326" s="317" t="s">
        <v>916</v>
      </c>
      <c r="M326" s="317" t="s">
        <v>917</v>
      </c>
      <c r="N326" s="316" t="s">
        <v>918</v>
      </c>
      <c r="P326"/>
      <c r="Q326"/>
    </row>
    <row r="327" spans="7:17" ht="15">
      <c r="G327" s="141" t="s">
        <v>824</v>
      </c>
      <c r="H327" s="141"/>
      <c r="I327" s="135" t="s">
        <v>919</v>
      </c>
      <c r="L327" s="317" t="s">
        <v>920</v>
      </c>
      <c r="M327" s="317" t="s">
        <v>921</v>
      </c>
      <c r="N327" s="316" t="s">
        <v>922</v>
      </c>
      <c r="P327"/>
      <c r="Q327"/>
    </row>
    <row r="328" spans="7:17" ht="15">
      <c r="G328" s="141" t="s">
        <v>841</v>
      </c>
      <c r="H328" s="141"/>
      <c r="I328" s="135" t="s">
        <v>923</v>
      </c>
      <c r="L328" s="317" t="s">
        <v>924</v>
      </c>
      <c r="M328" s="317" t="s">
        <v>383</v>
      </c>
      <c r="N328" s="316" t="s">
        <v>339</v>
      </c>
      <c r="P328"/>
      <c r="Q328"/>
    </row>
    <row r="329" spans="7:17" ht="15">
      <c r="G329" s="141" t="s">
        <v>925</v>
      </c>
      <c r="H329" s="141"/>
      <c r="I329" s="135" t="s">
        <v>926</v>
      </c>
      <c r="L329" s="317" t="s">
        <v>379</v>
      </c>
      <c r="M329" s="317" t="s">
        <v>927</v>
      </c>
      <c r="N329" s="316" t="s">
        <v>928</v>
      </c>
      <c r="P329"/>
      <c r="Q329"/>
    </row>
    <row r="330" spans="7:17" ht="15">
      <c r="G330" s="141" t="s">
        <v>929</v>
      </c>
      <c r="H330" s="141"/>
      <c r="I330" s="135" t="s">
        <v>930</v>
      </c>
      <c r="L330" s="317" t="s">
        <v>931</v>
      </c>
      <c r="M330" s="317" t="s">
        <v>932</v>
      </c>
      <c r="N330" s="316" t="s">
        <v>901</v>
      </c>
      <c r="P330"/>
      <c r="Q330"/>
    </row>
    <row r="331" spans="7:17" ht="15">
      <c r="G331" s="141" t="s">
        <v>933</v>
      </c>
      <c r="H331" s="141"/>
      <c r="I331" s="135" t="s">
        <v>934</v>
      </c>
      <c r="L331" s="317" t="s">
        <v>935</v>
      </c>
      <c r="M331" s="317" t="s">
        <v>936</v>
      </c>
      <c r="N331" s="316" t="s">
        <v>904</v>
      </c>
      <c r="P331"/>
      <c r="Q331"/>
    </row>
    <row r="332" spans="7:17" ht="15">
      <c r="G332" s="141" t="s">
        <v>937</v>
      </c>
      <c r="H332" s="141"/>
      <c r="I332" s="135" t="s">
        <v>938</v>
      </c>
      <c r="L332" s="317" t="s">
        <v>308</v>
      </c>
      <c r="M332" s="317" t="s">
        <v>939</v>
      </c>
      <c r="N332" s="316" t="s">
        <v>436</v>
      </c>
      <c r="P332"/>
      <c r="Q332"/>
    </row>
    <row r="333" spans="7:17" ht="15">
      <c r="G333" s="141" t="s">
        <v>671</v>
      </c>
      <c r="H333" s="141"/>
      <c r="I333" s="135" t="s">
        <v>862</v>
      </c>
      <c r="L333" s="317" t="s">
        <v>940</v>
      </c>
      <c r="M333" s="317" t="s">
        <v>677</v>
      </c>
      <c r="N333" s="316" t="s">
        <v>941</v>
      </c>
      <c r="P333"/>
      <c r="Q333"/>
    </row>
    <row r="334" spans="7:17" ht="15">
      <c r="G334" s="141" t="s">
        <v>942</v>
      </c>
      <c r="H334" s="141"/>
      <c r="I334" s="135" t="s">
        <v>769</v>
      </c>
      <c r="M334" s="317" t="s">
        <v>943</v>
      </c>
      <c r="N334" s="316" t="s">
        <v>944</v>
      </c>
      <c r="P334"/>
      <c r="Q334"/>
    </row>
    <row r="335" spans="7:17" ht="15">
      <c r="G335" s="141" t="s">
        <v>304</v>
      </c>
      <c r="H335" s="141"/>
      <c r="I335" s="135" t="s">
        <v>945</v>
      </c>
      <c r="M335" s="317" t="s">
        <v>372</v>
      </c>
      <c r="N335" s="316" t="s">
        <v>946</v>
      </c>
      <c r="P335"/>
      <c r="Q335"/>
    </row>
    <row r="336" spans="7:17" ht="15">
      <c r="G336" s="141" t="s">
        <v>947</v>
      </c>
      <c r="H336" s="141"/>
      <c r="I336" s="135" t="s">
        <v>948</v>
      </c>
      <c r="M336" s="317" t="s">
        <v>949</v>
      </c>
      <c r="N336" s="316" t="s">
        <v>950</v>
      </c>
      <c r="P336"/>
      <c r="Q336"/>
    </row>
    <row r="337" spans="7:17" ht="15">
      <c r="G337" s="141" t="s">
        <v>951</v>
      </c>
      <c r="H337" s="141"/>
      <c r="I337" s="135" t="s">
        <v>952</v>
      </c>
      <c r="M337" s="317" t="s">
        <v>953</v>
      </c>
      <c r="N337" s="316" t="s">
        <v>954</v>
      </c>
      <c r="P337"/>
      <c r="Q337"/>
    </row>
    <row r="338" spans="7:17" ht="15">
      <c r="G338" s="141" t="s">
        <v>955</v>
      </c>
      <c r="H338" s="141"/>
      <c r="I338" s="135" t="s">
        <v>956</v>
      </c>
      <c r="M338" s="317" t="s">
        <v>957</v>
      </c>
      <c r="N338" s="316" t="s">
        <v>958</v>
      </c>
      <c r="P338"/>
      <c r="Q338"/>
    </row>
    <row r="339" spans="7:17" ht="15">
      <c r="G339" s="141" t="s">
        <v>828</v>
      </c>
      <c r="H339" s="141"/>
      <c r="I339" s="135" t="s">
        <v>959</v>
      </c>
      <c r="M339" s="317" t="s">
        <v>340</v>
      </c>
      <c r="N339" s="316" t="s">
        <v>960</v>
      </c>
      <c r="P339"/>
      <c r="Q339"/>
    </row>
    <row r="340" spans="7:17" ht="15">
      <c r="G340" s="141" t="s">
        <v>961</v>
      </c>
      <c r="H340" s="141"/>
      <c r="I340" s="135" t="s">
        <v>962</v>
      </c>
      <c r="M340" s="317" t="s">
        <v>359</v>
      </c>
      <c r="N340" s="316" t="s">
        <v>963</v>
      </c>
      <c r="P340"/>
      <c r="Q340"/>
    </row>
    <row r="341" spans="7:17" ht="15">
      <c r="G341" s="141" t="s">
        <v>768</v>
      </c>
      <c r="H341" s="141"/>
      <c r="I341" s="135" t="s">
        <v>964</v>
      </c>
      <c r="M341" s="317" t="s">
        <v>965</v>
      </c>
      <c r="N341" s="316" t="s">
        <v>966</v>
      </c>
      <c r="P341"/>
      <c r="Q341"/>
    </row>
    <row r="342" spans="7:17" ht="15">
      <c r="G342" s="141" t="s">
        <v>967</v>
      </c>
      <c r="H342" s="141"/>
      <c r="I342" s="141" t="s">
        <v>968</v>
      </c>
      <c r="M342" s="317" t="s">
        <v>969</v>
      </c>
      <c r="N342" s="316" t="s">
        <v>970</v>
      </c>
      <c r="P342"/>
      <c r="Q342"/>
    </row>
    <row r="343" spans="7:17" ht="15">
      <c r="G343" s="141" t="s">
        <v>971</v>
      </c>
      <c r="H343" s="141"/>
      <c r="I343" s="141" t="s">
        <v>972</v>
      </c>
      <c r="M343" s="317" t="s">
        <v>727</v>
      </c>
      <c r="N343" s="316" t="s">
        <v>973</v>
      </c>
      <c r="P343"/>
      <c r="Q343"/>
    </row>
    <row r="344" spans="7:17" ht="15">
      <c r="G344" s="135" t="s">
        <v>523</v>
      </c>
      <c r="I344" s="141"/>
      <c r="M344" s="317" t="s">
        <v>974</v>
      </c>
      <c r="N344" s="316" t="s">
        <v>975</v>
      </c>
      <c r="P344"/>
      <c r="Q344"/>
    </row>
    <row r="345" spans="7:17" ht="15">
      <c r="M345" s="317" t="s">
        <v>976</v>
      </c>
      <c r="N345" s="316" t="s">
        <v>977</v>
      </c>
      <c r="P345"/>
      <c r="Q345"/>
    </row>
    <row r="346" spans="7:17" ht="15">
      <c r="M346" s="317" t="s">
        <v>978</v>
      </c>
      <c r="N346" s="316" t="s">
        <v>979</v>
      </c>
      <c r="P346"/>
      <c r="Q346"/>
    </row>
    <row r="347" spans="7:17" ht="15">
      <c r="M347" s="317" t="s">
        <v>980</v>
      </c>
      <c r="N347" s="316" t="s">
        <v>981</v>
      </c>
      <c r="P347"/>
      <c r="Q347"/>
    </row>
    <row r="348" spans="7:17" ht="15">
      <c r="M348" s="317" t="s">
        <v>982</v>
      </c>
      <c r="N348" s="316" t="s">
        <v>369</v>
      </c>
      <c r="P348"/>
      <c r="Q348"/>
    </row>
    <row r="349" spans="7:17" ht="15">
      <c r="M349" s="317" t="s">
        <v>379</v>
      </c>
      <c r="N349" s="316" t="s">
        <v>983</v>
      </c>
      <c r="P349"/>
      <c r="Q349"/>
    </row>
    <row r="350" spans="7:17" ht="15">
      <c r="M350" s="317" t="s">
        <v>330</v>
      </c>
      <c r="N350" s="316" t="s">
        <v>984</v>
      </c>
      <c r="P350"/>
      <c r="Q350"/>
    </row>
    <row r="351" spans="7:17" ht="15">
      <c r="M351" s="317" t="s">
        <v>985</v>
      </c>
      <c r="N351" s="316" t="s">
        <v>921</v>
      </c>
      <c r="P351"/>
      <c r="Q351"/>
    </row>
    <row r="352" spans="7:17" ht="15">
      <c r="M352" s="317" t="s">
        <v>986</v>
      </c>
      <c r="N352" s="316" t="s">
        <v>987</v>
      </c>
      <c r="P352"/>
      <c r="Q352"/>
    </row>
    <row r="353" spans="13:17" ht="15">
      <c r="M353" s="317" t="s">
        <v>988</v>
      </c>
      <c r="N353" s="316" t="s">
        <v>334</v>
      </c>
      <c r="P353"/>
      <c r="Q353"/>
    </row>
    <row r="354" spans="13:17" ht="15">
      <c r="M354" s="317" t="s">
        <v>940</v>
      </c>
      <c r="N354" s="316" t="s">
        <v>989</v>
      </c>
      <c r="P354"/>
      <c r="Q354"/>
    </row>
    <row r="355" spans="13:17" ht="15">
      <c r="M355" s="317" t="s">
        <v>990</v>
      </c>
      <c r="N355" s="316" t="s">
        <v>991</v>
      </c>
      <c r="P355"/>
      <c r="Q355"/>
    </row>
    <row r="356" spans="13:17" ht="15">
      <c r="M356" s="317" t="s">
        <v>992</v>
      </c>
      <c r="N356" s="316" t="s">
        <v>927</v>
      </c>
      <c r="P356"/>
      <c r="Q356"/>
    </row>
    <row r="357" spans="13:17" ht="15">
      <c r="M357" s="317" t="s">
        <v>993</v>
      </c>
      <c r="N357" s="316" t="s">
        <v>994</v>
      </c>
      <c r="P357"/>
      <c r="Q357"/>
    </row>
    <row r="358" spans="13:17" ht="15">
      <c r="M358" s="317" t="s">
        <v>995</v>
      </c>
      <c r="N358" s="316" t="s">
        <v>996</v>
      </c>
      <c r="P358"/>
      <c r="Q358"/>
    </row>
    <row r="359" spans="13:17" ht="15">
      <c r="M359" s="317" t="s">
        <v>365</v>
      </c>
      <c r="N359" s="316" t="s">
        <v>997</v>
      </c>
      <c r="P359"/>
      <c r="Q359"/>
    </row>
    <row r="360" spans="13:17" ht="15">
      <c r="M360" s="317" t="s">
        <v>998</v>
      </c>
      <c r="N360" s="316" t="s">
        <v>999</v>
      </c>
      <c r="P360"/>
      <c r="Q360"/>
    </row>
    <row r="361" spans="13:17" ht="15">
      <c r="M361" s="317" t="s">
        <v>1000</v>
      </c>
      <c r="N361" s="316" t="s">
        <v>1001</v>
      </c>
      <c r="P361"/>
      <c r="Q361"/>
    </row>
    <row r="362" spans="13:17" ht="15">
      <c r="M362" s="317" t="s">
        <v>755</v>
      </c>
      <c r="N362" s="316" t="s">
        <v>1002</v>
      </c>
      <c r="P362"/>
      <c r="Q362"/>
    </row>
    <row r="363" spans="13:17" ht="15">
      <c r="M363" s="317" t="s">
        <v>309</v>
      </c>
      <c r="N363" s="316" t="s">
        <v>1003</v>
      </c>
      <c r="P363"/>
      <c r="Q363"/>
    </row>
    <row r="364" spans="13:17" ht="15">
      <c r="M364" s="317" t="s">
        <v>395</v>
      </c>
      <c r="N364" s="316" t="s">
        <v>1004</v>
      </c>
      <c r="P364"/>
      <c r="Q364"/>
    </row>
    <row r="365" spans="13:17" ht="15">
      <c r="M365" s="317" t="s">
        <v>1005</v>
      </c>
      <c r="N365" s="316" t="s">
        <v>1006</v>
      </c>
      <c r="P365"/>
      <c r="Q365"/>
    </row>
    <row r="366" spans="13:17" ht="15">
      <c r="M366" s="317" t="s">
        <v>354</v>
      </c>
      <c r="N366" s="316" t="s">
        <v>1007</v>
      </c>
      <c r="P366"/>
      <c r="Q366"/>
    </row>
    <row r="367" spans="13:17" ht="15">
      <c r="M367" s="317" t="s">
        <v>1008</v>
      </c>
      <c r="N367" s="316" t="s">
        <v>1009</v>
      </c>
      <c r="P367"/>
      <c r="Q367"/>
    </row>
    <row r="368" spans="13:17" ht="15">
      <c r="M368" s="317" t="s">
        <v>1010</v>
      </c>
      <c r="N368" s="316" t="s">
        <v>1011</v>
      </c>
      <c r="P368"/>
      <c r="Q368"/>
    </row>
    <row r="369" spans="13:17" ht="15">
      <c r="M369" s="317" t="s">
        <v>1012</v>
      </c>
      <c r="N369" s="316" t="s">
        <v>1013</v>
      </c>
      <c r="P369"/>
      <c r="Q369"/>
    </row>
    <row r="370" spans="13:17" ht="15">
      <c r="M370" s="317" t="s">
        <v>1014</v>
      </c>
      <c r="N370" s="316" t="s">
        <v>1015</v>
      </c>
      <c r="P370"/>
      <c r="Q370"/>
    </row>
    <row r="371" spans="13:17" ht="15">
      <c r="M371" s="317" t="s">
        <v>363</v>
      </c>
      <c r="N371" s="316" t="s">
        <v>1016</v>
      </c>
      <c r="P371"/>
      <c r="Q371"/>
    </row>
    <row r="372" spans="13:17" ht="15">
      <c r="M372" s="317" t="s">
        <v>1017</v>
      </c>
      <c r="N372" s="316" t="s">
        <v>1018</v>
      </c>
      <c r="P372"/>
      <c r="Q372"/>
    </row>
    <row r="373" spans="13:17" ht="15">
      <c r="M373" s="317" t="s">
        <v>1019</v>
      </c>
      <c r="N373" s="316" t="s">
        <v>1020</v>
      </c>
      <c r="P373"/>
      <c r="Q373"/>
    </row>
    <row r="374" spans="13:17" ht="15">
      <c r="M374" s="317" t="s">
        <v>1021</v>
      </c>
      <c r="N374" s="316" t="s">
        <v>1022</v>
      </c>
      <c r="P374"/>
      <c r="Q374"/>
    </row>
    <row r="375" spans="13:17" ht="15">
      <c r="N375" s="316" t="s">
        <v>1023</v>
      </c>
      <c r="P375"/>
      <c r="Q375"/>
    </row>
    <row r="376" spans="13:17" ht="15">
      <c r="N376" s="316" t="s">
        <v>1024</v>
      </c>
      <c r="P376"/>
      <c r="Q376"/>
    </row>
    <row r="377" spans="13:17" ht="15">
      <c r="N377" s="316" t="s">
        <v>1025</v>
      </c>
      <c r="P377"/>
      <c r="Q377"/>
    </row>
    <row r="378" spans="13:17" ht="15">
      <c r="N378" s="316" t="s">
        <v>1026</v>
      </c>
      <c r="P378"/>
      <c r="Q378"/>
    </row>
    <row r="379" spans="13:17" ht="15">
      <c r="N379" s="316" t="s">
        <v>677</v>
      </c>
      <c r="P379"/>
      <c r="Q379"/>
    </row>
    <row r="380" spans="13:17" ht="15">
      <c r="N380" s="316" t="s">
        <v>1027</v>
      </c>
      <c r="P380"/>
      <c r="Q380"/>
    </row>
    <row r="381" spans="13:17" ht="15">
      <c r="N381" s="316" t="s">
        <v>1028</v>
      </c>
      <c r="P381"/>
      <c r="Q381"/>
    </row>
    <row r="382" spans="13:17" ht="15">
      <c r="N382" s="316" t="s">
        <v>1029</v>
      </c>
      <c r="P382"/>
      <c r="Q382"/>
    </row>
    <row r="383" spans="13:17" ht="15">
      <c r="N383" s="316" t="s">
        <v>1030</v>
      </c>
      <c r="P383"/>
      <c r="Q383"/>
    </row>
    <row r="384" spans="13:17" ht="15">
      <c r="N384" s="316" t="s">
        <v>1031</v>
      </c>
      <c r="P384"/>
      <c r="Q384"/>
    </row>
    <row r="385" spans="14:17" ht="15">
      <c r="N385" s="316" t="s">
        <v>358</v>
      </c>
      <c r="P385"/>
      <c r="Q385"/>
    </row>
    <row r="386" spans="14:17" ht="15">
      <c r="N386" s="316" t="s">
        <v>1032</v>
      </c>
      <c r="P386"/>
      <c r="Q386"/>
    </row>
    <row r="387" spans="14:17" ht="15">
      <c r="N387" s="316" t="s">
        <v>1033</v>
      </c>
      <c r="P387"/>
      <c r="Q387"/>
    </row>
    <row r="388" spans="14:17" ht="15">
      <c r="N388" s="316" t="s">
        <v>949</v>
      </c>
      <c r="P388"/>
      <c r="Q388"/>
    </row>
    <row r="389" spans="14:17" ht="15">
      <c r="N389" s="316" t="s">
        <v>1034</v>
      </c>
      <c r="P389"/>
      <c r="Q389"/>
    </row>
    <row r="390" spans="14:17" ht="15">
      <c r="N390" s="316" t="s">
        <v>1035</v>
      </c>
      <c r="P390"/>
      <c r="Q390"/>
    </row>
    <row r="391" spans="14:17" ht="15">
      <c r="N391" s="316" t="s">
        <v>1036</v>
      </c>
      <c r="P391"/>
      <c r="Q391"/>
    </row>
    <row r="392" spans="14:17" ht="15">
      <c r="N392" s="316" t="s">
        <v>1037</v>
      </c>
      <c r="P392"/>
      <c r="Q392"/>
    </row>
    <row r="393" spans="14:17" ht="15">
      <c r="N393" s="316" t="s">
        <v>1038</v>
      </c>
      <c r="P393"/>
      <c r="Q393"/>
    </row>
    <row r="394" spans="14:17" ht="15">
      <c r="N394" s="316" t="s">
        <v>1039</v>
      </c>
      <c r="P394"/>
      <c r="Q394"/>
    </row>
    <row r="395" spans="14:17" ht="15">
      <c r="N395" s="316" t="s">
        <v>1040</v>
      </c>
      <c r="P395"/>
      <c r="Q395"/>
    </row>
    <row r="396" spans="14:17" ht="15">
      <c r="N396" s="316" t="s">
        <v>957</v>
      </c>
      <c r="P396"/>
      <c r="Q396"/>
    </row>
    <row r="397" spans="14:17" ht="15">
      <c r="N397" s="316" t="s">
        <v>1041</v>
      </c>
      <c r="P397"/>
      <c r="Q397"/>
    </row>
    <row r="398" spans="14:17" ht="15">
      <c r="N398" s="316" t="s">
        <v>1042</v>
      </c>
      <c r="P398"/>
      <c r="Q398"/>
    </row>
    <row r="399" spans="14:17" ht="15">
      <c r="N399" s="316" t="s">
        <v>1043</v>
      </c>
      <c r="P399"/>
      <c r="Q399"/>
    </row>
    <row r="400" spans="14:17" ht="15">
      <c r="N400" s="316" t="s">
        <v>1044</v>
      </c>
      <c r="P400"/>
      <c r="Q400"/>
    </row>
    <row r="401" spans="14:16" ht="15">
      <c r="N401" s="316" t="s">
        <v>1045</v>
      </c>
      <c r="P401"/>
    </row>
    <row r="402" spans="14:16" ht="15">
      <c r="N402" s="316" t="s">
        <v>1046</v>
      </c>
      <c r="P402"/>
    </row>
    <row r="403" spans="14:16" ht="15">
      <c r="N403" s="316" t="s">
        <v>1047</v>
      </c>
      <c r="P403"/>
    </row>
    <row r="404" spans="14:16" ht="15">
      <c r="N404" s="316" t="s">
        <v>1048</v>
      </c>
      <c r="P404"/>
    </row>
    <row r="405" spans="14:16" ht="15">
      <c r="N405" s="316" t="s">
        <v>1049</v>
      </c>
      <c r="P405"/>
    </row>
    <row r="406" spans="14:16" ht="15">
      <c r="N406" s="316" t="s">
        <v>1050</v>
      </c>
      <c r="P406"/>
    </row>
    <row r="407" spans="14:16" ht="15">
      <c r="N407" s="316" t="s">
        <v>310</v>
      </c>
      <c r="P407"/>
    </row>
    <row r="408" spans="14:16" ht="15">
      <c r="N408" s="316" t="s">
        <v>1051</v>
      </c>
      <c r="P408"/>
    </row>
    <row r="409" spans="14:16" ht="15">
      <c r="N409" s="316" t="s">
        <v>1052</v>
      </c>
      <c r="P409"/>
    </row>
    <row r="410" spans="14:16" ht="15">
      <c r="N410" s="316" t="s">
        <v>1053</v>
      </c>
      <c r="P410"/>
    </row>
    <row r="411" spans="14:16" ht="15">
      <c r="N411" s="316" t="s">
        <v>1054</v>
      </c>
      <c r="P411"/>
    </row>
    <row r="412" spans="14:16">
      <c r="N412" s="316" t="s">
        <v>1055</v>
      </c>
    </row>
    <row r="413" spans="14:16">
      <c r="N413" s="316" t="s">
        <v>1056</v>
      </c>
    </row>
    <row r="414" spans="14:16">
      <c r="N414" s="316" t="s">
        <v>1057</v>
      </c>
    </row>
    <row r="415" spans="14:16">
      <c r="N415" s="316" t="s">
        <v>1058</v>
      </c>
    </row>
    <row r="416" spans="14:16">
      <c r="N416" s="316" t="s">
        <v>1059</v>
      </c>
    </row>
    <row r="417" spans="14:14">
      <c r="N417" s="316" t="s">
        <v>1060</v>
      </c>
    </row>
    <row r="418" spans="14:14">
      <c r="N418" s="316" t="s">
        <v>1061</v>
      </c>
    </row>
    <row r="419" spans="14:14">
      <c r="N419" s="316" t="s">
        <v>1062</v>
      </c>
    </row>
    <row r="420" spans="14:14">
      <c r="N420" s="316" t="s">
        <v>1063</v>
      </c>
    </row>
    <row r="421" spans="14:14">
      <c r="N421" s="316" t="s">
        <v>1064</v>
      </c>
    </row>
    <row r="422" spans="14:14">
      <c r="N422" s="316" t="s">
        <v>1065</v>
      </c>
    </row>
    <row r="423" spans="14:14">
      <c r="N423" s="316" t="s">
        <v>1066</v>
      </c>
    </row>
    <row r="424" spans="14:14">
      <c r="N424" s="316" t="s">
        <v>1067</v>
      </c>
    </row>
    <row r="425" spans="14:14">
      <c r="N425" s="316" t="s">
        <v>1068</v>
      </c>
    </row>
    <row r="426" spans="14:14">
      <c r="N426" s="316" t="s">
        <v>969</v>
      </c>
    </row>
    <row r="427" spans="14:14">
      <c r="N427" s="316" t="s">
        <v>1069</v>
      </c>
    </row>
    <row r="428" spans="14:14">
      <c r="N428" s="316" t="s">
        <v>1070</v>
      </c>
    </row>
    <row r="429" spans="14:14">
      <c r="N429" s="316" t="s">
        <v>416</v>
      </c>
    </row>
    <row r="430" spans="14:14">
      <c r="N430" s="316" t="s">
        <v>352</v>
      </c>
    </row>
    <row r="431" spans="14:14">
      <c r="N431" s="316" t="s">
        <v>508</v>
      </c>
    </row>
    <row r="432" spans="14:14">
      <c r="N432" s="316" t="s">
        <v>974</v>
      </c>
    </row>
    <row r="433" spans="14:14">
      <c r="N433" s="316" t="s">
        <v>1071</v>
      </c>
    </row>
    <row r="434" spans="14:14">
      <c r="N434" s="316" t="s">
        <v>366</v>
      </c>
    </row>
    <row r="435" spans="14:14">
      <c r="N435" s="316" t="s">
        <v>1072</v>
      </c>
    </row>
    <row r="436" spans="14:14">
      <c r="N436" s="316" t="s">
        <v>1073</v>
      </c>
    </row>
    <row r="437" spans="14:14">
      <c r="N437" s="316" t="s">
        <v>1074</v>
      </c>
    </row>
    <row r="438" spans="14:14">
      <c r="N438" s="316" t="s">
        <v>1075</v>
      </c>
    </row>
    <row r="439" spans="14:14">
      <c r="N439" s="316" t="s">
        <v>316</v>
      </c>
    </row>
    <row r="440" spans="14:14">
      <c r="N440" s="316" t="s">
        <v>1076</v>
      </c>
    </row>
    <row r="441" spans="14:14">
      <c r="N441" s="316" t="s">
        <v>1077</v>
      </c>
    </row>
    <row r="442" spans="14:14">
      <c r="N442" s="316" t="s">
        <v>321</v>
      </c>
    </row>
    <row r="443" spans="14:14">
      <c r="N443" s="316" t="s">
        <v>657</v>
      </c>
    </row>
    <row r="444" spans="14:14">
      <c r="N444" s="316" t="s">
        <v>1078</v>
      </c>
    </row>
    <row r="445" spans="14:14">
      <c r="N445" s="316" t="s">
        <v>1079</v>
      </c>
    </row>
    <row r="446" spans="14:14">
      <c r="N446" s="316" t="s">
        <v>1080</v>
      </c>
    </row>
    <row r="447" spans="14:14">
      <c r="N447" s="316" t="s">
        <v>1081</v>
      </c>
    </row>
    <row r="448" spans="14:14">
      <c r="N448" s="316" t="s">
        <v>1082</v>
      </c>
    </row>
    <row r="449" spans="14:14">
      <c r="N449" s="316" t="s">
        <v>1083</v>
      </c>
    </row>
    <row r="450" spans="14:14">
      <c r="N450" s="316" t="s">
        <v>384</v>
      </c>
    </row>
    <row r="451" spans="14:14">
      <c r="N451" s="316" t="s">
        <v>1084</v>
      </c>
    </row>
    <row r="452" spans="14:14">
      <c r="N452" s="316" t="s">
        <v>1085</v>
      </c>
    </row>
    <row r="453" spans="14:14">
      <c r="N453" s="316" t="s">
        <v>530</v>
      </c>
    </row>
    <row r="454" spans="14:14">
      <c r="N454" s="316" t="s">
        <v>1086</v>
      </c>
    </row>
    <row r="455" spans="14:14">
      <c r="N455" s="316" t="s">
        <v>1087</v>
      </c>
    </row>
    <row r="456" spans="14:14">
      <c r="N456" s="316" t="s">
        <v>1088</v>
      </c>
    </row>
    <row r="457" spans="14:14">
      <c r="N457" s="316" t="s">
        <v>1089</v>
      </c>
    </row>
    <row r="458" spans="14:14">
      <c r="N458" s="316" t="s">
        <v>978</v>
      </c>
    </row>
    <row r="459" spans="14:14">
      <c r="N459" s="316" t="s">
        <v>1090</v>
      </c>
    </row>
    <row r="460" spans="14:14">
      <c r="N460" s="316" t="s">
        <v>1091</v>
      </c>
    </row>
    <row r="461" spans="14:14">
      <c r="N461" s="316" t="s">
        <v>980</v>
      </c>
    </row>
    <row r="462" spans="14:14">
      <c r="N462" s="316" t="s">
        <v>440</v>
      </c>
    </row>
    <row r="463" spans="14:14">
      <c r="N463" s="316" t="s">
        <v>407</v>
      </c>
    </row>
    <row r="464" spans="14:14">
      <c r="N464" s="316" t="s">
        <v>428</v>
      </c>
    </row>
    <row r="465" spans="14:14">
      <c r="N465" s="316" t="s">
        <v>1092</v>
      </c>
    </row>
    <row r="466" spans="14:14">
      <c r="N466" s="316" t="s">
        <v>1093</v>
      </c>
    </row>
    <row r="467" spans="14:14">
      <c r="N467" s="316" t="s">
        <v>1094</v>
      </c>
    </row>
    <row r="468" spans="14:14">
      <c r="N468" s="316" t="s">
        <v>1095</v>
      </c>
    </row>
    <row r="469" spans="14:14">
      <c r="N469" s="316" t="s">
        <v>1096</v>
      </c>
    </row>
    <row r="470" spans="14:14">
      <c r="N470" s="316" t="s">
        <v>982</v>
      </c>
    </row>
    <row r="471" spans="14:14">
      <c r="N471" s="316" t="s">
        <v>1097</v>
      </c>
    </row>
    <row r="472" spans="14:14">
      <c r="N472" s="316" t="s">
        <v>920</v>
      </c>
    </row>
    <row r="473" spans="14:14">
      <c r="N473" s="316" t="s">
        <v>1098</v>
      </c>
    </row>
    <row r="474" spans="14:14">
      <c r="N474" s="316" t="s">
        <v>1099</v>
      </c>
    </row>
    <row r="475" spans="14:14">
      <c r="N475" s="316" t="s">
        <v>1100</v>
      </c>
    </row>
    <row r="476" spans="14:14">
      <c r="N476" s="316" t="s">
        <v>1101</v>
      </c>
    </row>
    <row r="477" spans="14:14">
      <c r="N477" s="316" t="s">
        <v>1102</v>
      </c>
    </row>
    <row r="478" spans="14:14">
      <c r="N478" s="316" t="s">
        <v>1103</v>
      </c>
    </row>
    <row r="479" spans="14:14">
      <c r="N479" s="316" t="s">
        <v>1104</v>
      </c>
    </row>
    <row r="480" spans="14:14">
      <c r="N480" s="316" t="s">
        <v>1105</v>
      </c>
    </row>
    <row r="481" spans="14:14">
      <c r="N481" s="316" t="s">
        <v>388</v>
      </c>
    </row>
    <row r="482" spans="14:14">
      <c r="N482" s="316" t="s">
        <v>1106</v>
      </c>
    </row>
    <row r="483" spans="14:14">
      <c r="N483" s="316" t="s">
        <v>1107</v>
      </c>
    </row>
    <row r="484" spans="14:14">
      <c r="N484" s="316" t="s">
        <v>1108</v>
      </c>
    </row>
    <row r="485" spans="14:14">
      <c r="N485" s="316" t="s">
        <v>1109</v>
      </c>
    </row>
    <row r="486" spans="14:14">
      <c r="N486" s="316" t="s">
        <v>1110</v>
      </c>
    </row>
    <row r="487" spans="14:14">
      <c r="N487" s="316" t="s">
        <v>911</v>
      </c>
    </row>
    <row r="488" spans="14:14">
      <c r="N488" s="316" t="s">
        <v>1111</v>
      </c>
    </row>
    <row r="489" spans="14:14">
      <c r="N489" s="316" t="s">
        <v>346</v>
      </c>
    </row>
    <row r="490" spans="14:14">
      <c r="N490" s="316" t="s">
        <v>1112</v>
      </c>
    </row>
    <row r="491" spans="14:14">
      <c r="N491" s="316" t="s">
        <v>988</v>
      </c>
    </row>
    <row r="492" spans="14:14">
      <c r="N492" s="316" t="s">
        <v>1113</v>
      </c>
    </row>
    <row r="493" spans="14:14">
      <c r="N493" s="316" t="s">
        <v>1114</v>
      </c>
    </row>
    <row r="494" spans="14:14">
      <c r="N494" s="316" t="s">
        <v>1115</v>
      </c>
    </row>
    <row r="495" spans="14:14">
      <c r="N495" s="316" t="s">
        <v>1116</v>
      </c>
    </row>
    <row r="496" spans="14:14">
      <c r="N496" s="316" t="s">
        <v>1117</v>
      </c>
    </row>
    <row r="497" spans="14:14">
      <c r="N497" s="316" t="s">
        <v>1118</v>
      </c>
    </row>
    <row r="498" spans="14:14">
      <c r="N498" s="316" t="s">
        <v>1119</v>
      </c>
    </row>
    <row r="499" spans="14:14">
      <c r="N499" s="316" t="s">
        <v>1120</v>
      </c>
    </row>
    <row r="500" spans="14:14">
      <c r="N500" s="316" t="s">
        <v>1121</v>
      </c>
    </row>
    <row r="501" spans="14:14">
      <c r="N501" s="316" t="s">
        <v>1122</v>
      </c>
    </row>
    <row r="502" spans="14:14">
      <c r="N502" s="316" t="s">
        <v>1123</v>
      </c>
    </row>
    <row r="503" spans="14:14">
      <c r="N503" s="316" t="s">
        <v>1124</v>
      </c>
    </row>
    <row r="504" spans="14:14">
      <c r="N504" s="316" t="s">
        <v>1125</v>
      </c>
    </row>
    <row r="505" spans="14:14">
      <c r="N505" s="316" t="s">
        <v>400</v>
      </c>
    </row>
    <row r="506" spans="14:14">
      <c r="N506" s="316" t="s">
        <v>1126</v>
      </c>
    </row>
    <row r="507" spans="14:14">
      <c r="N507" s="316" t="s">
        <v>1127</v>
      </c>
    </row>
    <row r="508" spans="14:14">
      <c r="N508" s="316" t="s">
        <v>1128</v>
      </c>
    </row>
    <row r="509" spans="14:14">
      <c r="N509" s="316" t="s">
        <v>1129</v>
      </c>
    </row>
    <row r="510" spans="14:14">
      <c r="N510" s="316" t="s">
        <v>990</v>
      </c>
    </row>
    <row r="511" spans="14:14">
      <c r="N511" s="316" t="s">
        <v>1130</v>
      </c>
    </row>
    <row r="512" spans="14:14">
      <c r="N512" s="316" t="s">
        <v>1131</v>
      </c>
    </row>
    <row r="513" spans="14:14">
      <c r="N513" s="316" t="s">
        <v>1132</v>
      </c>
    </row>
    <row r="514" spans="14:14">
      <c r="N514" s="316" t="s">
        <v>1133</v>
      </c>
    </row>
    <row r="515" spans="14:14">
      <c r="N515" s="316" t="s">
        <v>1134</v>
      </c>
    </row>
    <row r="516" spans="14:14">
      <c r="N516" s="316" t="s">
        <v>1135</v>
      </c>
    </row>
    <row r="517" spans="14:14">
      <c r="N517" s="316" t="s">
        <v>1136</v>
      </c>
    </row>
    <row r="518" spans="14:14">
      <c r="N518" s="316" t="s">
        <v>1137</v>
      </c>
    </row>
    <row r="519" spans="14:14">
      <c r="N519" s="316" t="s">
        <v>1138</v>
      </c>
    </row>
    <row r="520" spans="14:14">
      <c r="N520" s="316" t="s">
        <v>1139</v>
      </c>
    </row>
    <row r="521" spans="14:14">
      <c r="N521" s="316" t="s">
        <v>1140</v>
      </c>
    </row>
    <row r="522" spans="14:14">
      <c r="N522" s="316" t="s">
        <v>1141</v>
      </c>
    </row>
    <row r="523" spans="14:14">
      <c r="N523" s="316" t="s">
        <v>1142</v>
      </c>
    </row>
    <row r="524" spans="14:14">
      <c r="N524" s="316" t="s">
        <v>336</v>
      </c>
    </row>
    <row r="525" spans="14:14">
      <c r="N525" s="316" t="s">
        <v>1143</v>
      </c>
    </row>
    <row r="526" spans="14:14">
      <c r="N526" s="316" t="s">
        <v>1144</v>
      </c>
    </row>
    <row r="527" spans="14:14">
      <c r="N527" s="316" t="s">
        <v>1145</v>
      </c>
    </row>
    <row r="528" spans="14:14">
      <c r="N528" s="316" t="s">
        <v>1146</v>
      </c>
    </row>
    <row r="529" spans="14:14">
      <c r="N529" s="316" t="s">
        <v>1147</v>
      </c>
    </row>
    <row r="530" spans="14:14">
      <c r="N530" s="316" t="s">
        <v>396</v>
      </c>
    </row>
    <row r="531" spans="14:14">
      <c r="N531" s="316" t="s">
        <v>654</v>
      </c>
    </row>
    <row r="532" spans="14:14">
      <c r="N532" s="316" t="s">
        <v>1148</v>
      </c>
    </row>
    <row r="533" spans="14:14">
      <c r="N533" s="316" t="s">
        <v>1149</v>
      </c>
    </row>
    <row r="534" spans="14:14">
      <c r="N534" s="316" t="s">
        <v>995</v>
      </c>
    </row>
    <row r="535" spans="14:14">
      <c r="N535" s="316" t="s">
        <v>1150</v>
      </c>
    </row>
    <row r="536" spans="14:14">
      <c r="N536" s="316" t="s">
        <v>355</v>
      </c>
    </row>
    <row r="537" spans="14:14">
      <c r="N537" s="316" t="s">
        <v>1151</v>
      </c>
    </row>
    <row r="538" spans="14:14">
      <c r="N538" s="316" t="s">
        <v>1152</v>
      </c>
    </row>
    <row r="539" spans="14:14">
      <c r="N539" s="316" t="s">
        <v>1153</v>
      </c>
    </row>
    <row r="540" spans="14:14">
      <c r="N540" s="316" t="s">
        <v>1154</v>
      </c>
    </row>
    <row r="541" spans="14:14">
      <c r="N541" s="316" t="s">
        <v>1155</v>
      </c>
    </row>
    <row r="542" spans="14:14">
      <c r="N542" s="316" t="s">
        <v>1156</v>
      </c>
    </row>
    <row r="543" spans="14:14">
      <c r="N543" s="316" t="s">
        <v>1157</v>
      </c>
    </row>
    <row r="544" spans="14:14">
      <c r="N544" s="316" t="s">
        <v>1158</v>
      </c>
    </row>
    <row r="545" spans="14:14">
      <c r="N545" s="316" t="s">
        <v>736</v>
      </c>
    </row>
    <row r="546" spans="14:14">
      <c r="N546" s="316" t="s">
        <v>1159</v>
      </c>
    </row>
    <row r="547" spans="14:14">
      <c r="N547" s="316" t="s">
        <v>537</v>
      </c>
    </row>
    <row r="548" spans="14:14">
      <c r="N548" s="316" t="s">
        <v>1160</v>
      </c>
    </row>
    <row r="549" spans="14:14">
      <c r="N549" s="316" t="s">
        <v>1161</v>
      </c>
    </row>
    <row r="550" spans="14:14">
      <c r="N550" s="316" t="s">
        <v>318</v>
      </c>
    </row>
    <row r="551" spans="14:14">
      <c r="N551" s="316" t="s">
        <v>328</v>
      </c>
    </row>
    <row r="552" spans="14:14">
      <c r="N552" s="316" t="s">
        <v>1162</v>
      </c>
    </row>
    <row r="553" spans="14:14">
      <c r="N553" s="316" t="s">
        <v>1163</v>
      </c>
    </row>
    <row r="554" spans="14:14">
      <c r="N554" s="316" t="s">
        <v>1164</v>
      </c>
    </row>
    <row r="555" spans="14:14">
      <c r="N555" s="316" t="s">
        <v>1165</v>
      </c>
    </row>
    <row r="556" spans="14:14">
      <c r="N556" s="316" t="s">
        <v>1166</v>
      </c>
    </row>
    <row r="557" spans="14:14">
      <c r="N557" s="316" t="s">
        <v>380</v>
      </c>
    </row>
    <row r="558" spans="14:14">
      <c r="N558" s="316" t="s">
        <v>1167</v>
      </c>
    </row>
    <row r="559" spans="14:14">
      <c r="N559" s="316" t="s">
        <v>1168</v>
      </c>
    </row>
    <row r="560" spans="14:14">
      <c r="N560" s="316" t="s">
        <v>1169</v>
      </c>
    </row>
    <row r="561" spans="14:14">
      <c r="N561" s="316" t="s">
        <v>1170</v>
      </c>
    </row>
    <row r="562" spans="14:14">
      <c r="N562" s="316" t="s">
        <v>1171</v>
      </c>
    </row>
    <row r="563" spans="14:14">
      <c r="N563" s="316" t="s">
        <v>1172</v>
      </c>
    </row>
    <row r="564" spans="14:14">
      <c r="N564" s="316" t="s">
        <v>1173</v>
      </c>
    </row>
    <row r="565" spans="14:14">
      <c r="N565" s="316" t="s">
        <v>1174</v>
      </c>
    </row>
    <row r="566" spans="14:14">
      <c r="N566" s="316" t="s">
        <v>1175</v>
      </c>
    </row>
    <row r="567" spans="14:14">
      <c r="N567" s="316" t="s">
        <v>1176</v>
      </c>
    </row>
    <row r="568" spans="14:14">
      <c r="N568" s="316" t="s">
        <v>1177</v>
      </c>
    </row>
    <row r="569" spans="14:14">
      <c r="N569" s="316" t="s">
        <v>1178</v>
      </c>
    </row>
    <row r="570" spans="14:14">
      <c r="N570" s="316" t="s">
        <v>1179</v>
      </c>
    </row>
    <row r="571" spans="14:14">
      <c r="N571" s="316" t="s">
        <v>365</v>
      </c>
    </row>
    <row r="572" spans="14:14">
      <c r="N572" s="316" t="s">
        <v>1180</v>
      </c>
    </row>
    <row r="573" spans="14:14">
      <c r="N573" s="316" t="s">
        <v>1181</v>
      </c>
    </row>
    <row r="574" spans="14:14">
      <c r="N574" s="316" t="s">
        <v>1182</v>
      </c>
    </row>
    <row r="575" spans="14:14">
      <c r="N575" s="316" t="s">
        <v>323</v>
      </c>
    </row>
    <row r="576" spans="14:14">
      <c r="N576" s="316" t="s">
        <v>1183</v>
      </c>
    </row>
    <row r="577" spans="14:14">
      <c r="N577" s="316" t="s">
        <v>1184</v>
      </c>
    </row>
    <row r="578" spans="14:14">
      <c r="N578" s="316" t="s">
        <v>1185</v>
      </c>
    </row>
    <row r="579" spans="14:14">
      <c r="N579" s="316" t="s">
        <v>1186</v>
      </c>
    </row>
    <row r="580" spans="14:14">
      <c r="N580" s="316" t="s">
        <v>1187</v>
      </c>
    </row>
    <row r="581" spans="14:14">
      <c r="N581" s="316" t="s">
        <v>424</v>
      </c>
    </row>
    <row r="582" spans="14:14">
      <c r="N582" s="316" t="s">
        <v>1188</v>
      </c>
    </row>
    <row r="583" spans="14:14">
      <c r="N583" s="316" t="s">
        <v>325</v>
      </c>
    </row>
    <row r="584" spans="14:14">
      <c r="N584" s="316" t="s">
        <v>1189</v>
      </c>
    </row>
    <row r="585" spans="14:14">
      <c r="N585" s="316" t="s">
        <v>1190</v>
      </c>
    </row>
    <row r="586" spans="14:14">
      <c r="N586" s="316" t="s">
        <v>1191</v>
      </c>
    </row>
    <row r="587" spans="14:14">
      <c r="N587" s="316" t="s">
        <v>1192</v>
      </c>
    </row>
    <row r="588" spans="14:14">
      <c r="N588" s="316" t="s">
        <v>1193</v>
      </c>
    </row>
    <row r="589" spans="14:14">
      <c r="N589" s="316" t="s">
        <v>1194</v>
      </c>
    </row>
    <row r="590" spans="14:14">
      <c r="N590" s="316" t="s">
        <v>1195</v>
      </c>
    </row>
    <row r="591" spans="14:14">
      <c r="N591" s="316" t="s">
        <v>1196</v>
      </c>
    </row>
    <row r="592" spans="14:14">
      <c r="N592" s="316" t="s">
        <v>1197</v>
      </c>
    </row>
    <row r="593" spans="14:14">
      <c r="N593" s="316" t="s">
        <v>1198</v>
      </c>
    </row>
    <row r="594" spans="14:14">
      <c r="N594" s="316" t="s">
        <v>1199</v>
      </c>
    </row>
    <row r="595" spans="14:14">
      <c r="N595" s="316" t="s">
        <v>1200</v>
      </c>
    </row>
    <row r="596" spans="14:14">
      <c r="N596" s="316" t="s">
        <v>1201</v>
      </c>
    </row>
    <row r="597" spans="14:14">
      <c r="N597" s="316" t="s">
        <v>1202</v>
      </c>
    </row>
    <row r="598" spans="14:14">
      <c r="N598" s="316" t="s">
        <v>1000</v>
      </c>
    </row>
    <row r="599" spans="14:14">
      <c r="N599" s="316" t="s">
        <v>331</v>
      </c>
    </row>
    <row r="600" spans="14:14">
      <c r="N600" s="316" t="s">
        <v>1203</v>
      </c>
    </row>
    <row r="601" spans="14:14">
      <c r="N601" s="316" t="s">
        <v>1204</v>
      </c>
    </row>
    <row r="602" spans="14:14">
      <c r="N602" s="316" t="s">
        <v>1205</v>
      </c>
    </row>
    <row r="603" spans="14:14">
      <c r="N603" s="316" t="s">
        <v>1206</v>
      </c>
    </row>
    <row r="604" spans="14:14">
      <c r="N604" s="316" t="s">
        <v>376</v>
      </c>
    </row>
    <row r="605" spans="14:14">
      <c r="N605" s="316" t="s">
        <v>1207</v>
      </c>
    </row>
    <row r="606" spans="14:14">
      <c r="N606" s="316" t="s">
        <v>1208</v>
      </c>
    </row>
    <row r="607" spans="14:14">
      <c r="N607" s="316" t="s">
        <v>1209</v>
      </c>
    </row>
    <row r="608" spans="14:14">
      <c r="N608" s="316" t="s">
        <v>1210</v>
      </c>
    </row>
    <row r="609" spans="14:14">
      <c r="N609" s="316" t="s">
        <v>1211</v>
      </c>
    </row>
    <row r="610" spans="14:14">
      <c r="N610" s="316" t="s">
        <v>1212</v>
      </c>
    </row>
    <row r="611" spans="14:14">
      <c r="N611" s="316" t="s">
        <v>1213</v>
      </c>
    </row>
    <row r="612" spans="14:14">
      <c r="N612" s="316" t="s">
        <v>1214</v>
      </c>
    </row>
    <row r="613" spans="14:14">
      <c r="N613" s="316" t="s">
        <v>1215</v>
      </c>
    </row>
    <row r="614" spans="14:14">
      <c r="N614" s="316" t="s">
        <v>1216</v>
      </c>
    </row>
    <row r="615" spans="14:14">
      <c r="N615" s="316" t="s">
        <v>1217</v>
      </c>
    </row>
    <row r="616" spans="14:14">
      <c r="N616" s="316" t="s">
        <v>341</v>
      </c>
    </row>
    <row r="617" spans="14:14">
      <c r="N617" s="316" t="s">
        <v>1218</v>
      </c>
    </row>
    <row r="618" spans="14:14">
      <c r="N618" s="316" t="s">
        <v>1219</v>
      </c>
    </row>
    <row r="619" spans="14:14">
      <c r="N619" s="316" t="s">
        <v>1220</v>
      </c>
    </row>
    <row r="620" spans="14:14">
      <c r="N620" s="316" t="s">
        <v>1221</v>
      </c>
    </row>
    <row r="621" spans="14:14">
      <c r="N621" s="316" t="s">
        <v>1222</v>
      </c>
    </row>
    <row r="622" spans="14:14">
      <c r="N622" s="316" t="s">
        <v>1223</v>
      </c>
    </row>
    <row r="623" spans="14:14">
      <c r="N623" s="316" t="s">
        <v>1224</v>
      </c>
    </row>
    <row r="624" spans="14:14">
      <c r="N624" s="316" t="s">
        <v>1225</v>
      </c>
    </row>
    <row r="625" spans="14:14">
      <c r="N625" s="316" t="s">
        <v>1226</v>
      </c>
    </row>
    <row r="626" spans="14:14">
      <c r="N626" s="316" t="s">
        <v>309</v>
      </c>
    </row>
    <row r="627" spans="14:14">
      <c r="N627" s="316" t="s">
        <v>1227</v>
      </c>
    </row>
    <row r="628" spans="14:14">
      <c r="N628" s="316" t="s">
        <v>1228</v>
      </c>
    </row>
    <row r="629" spans="14:14">
      <c r="N629" s="316" t="s">
        <v>395</v>
      </c>
    </row>
    <row r="630" spans="14:14">
      <c r="N630" s="316" t="s">
        <v>1005</v>
      </c>
    </row>
    <row r="631" spans="14:14">
      <c r="N631" s="316" t="s">
        <v>1229</v>
      </c>
    </row>
    <row r="632" spans="14:14">
      <c r="N632" s="316" t="s">
        <v>1230</v>
      </c>
    </row>
    <row r="633" spans="14:14">
      <c r="N633" s="316" t="s">
        <v>1231</v>
      </c>
    </row>
    <row r="634" spans="14:14">
      <c r="N634" s="316" t="s">
        <v>1232</v>
      </c>
    </row>
    <row r="635" spans="14:14">
      <c r="N635" s="316" t="s">
        <v>1233</v>
      </c>
    </row>
    <row r="636" spans="14:14">
      <c r="N636" s="316" t="s">
        <v>1234</v>
      </c>
    </row>
    <row r="637" spans="14:14">
      <c r="N637" s="316" t="s">
        <v>1235</v>
      </c>
    </row>
    <row r="638" spans="14:14">
      <c r="N638" s="316" t="s">
        <v>1236</v>
      </c>
    </row>
    <row r="639" spans="14:14">
      <c r="N639" s="316" t="s">
        <v>1237</v>
      </c>
    </row>
    <row r="640" spans="14:14">
      <c r="N640" s="316" t="s">
        <v>1010</v>
      </c>
    </row>
    <row r="641" spans="14:14">
      <c r="N641" s="316" t="s">
        <v>1238</v>
      </c>
    </row>
    <row r="642" spans="14:14">
      <c r="N642" s="316" t="s">
        <v>1239</v>
      </c>
    </row>
    <row r="643" spans="14:14">
      <c r="N643" s="316" t="s">
        <v>1240</v>
      </c>
    </row>
    <row r="644" spans="14:14">
      <c r="N644" s="316" t="s">
        <v>1241</v>
      </c>
    </row>
    <row r="645" spans="14:14">
      <c r="N645" s="316" t="s">
        <v>1242</v>
      </c>
    </row>
    <row r="646" spans="14:14">
      <c r="N646" s="316" t="s">
        <v>1243</v>
      </c>
    </row>
    <row r="647" spans="14:14">
      <c r="N647" s="316" t="s">
        <v>1244</v>
      </c>
    </row>
    <row r="648" spans="14:14">
      <c r="N648" s="316" t="s">
        <v>1014</v>
      </c>
    </row>
    <row r="649" spans="14:14">
      <c r="N649" s="316" t="s">
        <v>1245</v>
      </c>
    </row>
    <row r="650" spans="14:14">
      <c r="N650" s="316" t="s">
        <v>363</v>
      </c>
    </row>
    <row r="651" spans="14:14">
      <c r="N651" s="316" t="s">
        <v>1246</v>
      </c>
    </row>
    <row r="652" spans="14:14">
      <c r="N652" s="316" t="s">
        <v>1247</v>
      </c>
    </row>
    <row r="653" spans="14:14">
      <c r="N653" s="316" t="s">
        <v>1248</v>
      </c>
    </row>
    <row r="654" spans="14:14">
      <c r="N654" s="316" t="s">
        <v>1249</v>
      </c>
    </row>
    <row r="655" spans="14:14">
      <c r="N655" s="316" t="s">
        <v>1250</v>
      </c>
    </row>
    <row r="656" spans="14:14">
      <c r="N656" s="316" t="s">
        <v>1251</v>
      </c>
    </row>
    <row r="657" spans="14:14">
      <c r="N657" s="316" t="s">
        <v>1252</v>
      </c>
    </row>
    <row r="658" spans="14:14">
      <c r="N658" s="316" t="s">
        <v>667</v>
      </c>
    </row>
    <row r="659" spans="14:14">
      <c r="N659" s="316" t="s">
        <v>1253</v>
      </c>
    </row>
    <row r="660" spans="14:14">
      <c r="N660" s="316" t="s">
        <v>1254</v>
      </c>
    </row>
    <row r="661" spans="14:14">
      <c r="N661" s="316" t="s">
        <v>1255</v>
      </c>
    </row>
    <row r="662" spans="14:14">
      <c r="N662" s="316" t="s">
        <v>1256</v>
      </c>
    </row>
    <row r="663" spans="14:14">
      <c r="N663" s="316" t="s">
        <v>1257</v>
      </c>
    </row>
  </sheetData>
  <autoFilter ref="B6:T307" xr:uid="{00000000-0009-0000-0000-000006000000}"/>
  <sortState xmlns:xlrd2="http://schemas.microsoft.com/office/spreadsheetml/2017/richdata2" ref="P317:P393">
    <sortCondition ref="P317:P393"/>
  </sortState>
  <mergeCells count="23">
    <mergeCell ref="C4:C5"/>
    <mergeCell ref="N4:N5"/>
    <mergeCell ref="H4:H5"/>
    <mergeCell ref="I4:I5"/>
    <mergeCell ref="J4:J5"/>
    <mergeCell ref="K4:K5"/>
    <mergeCell ref="L4:L5"/>
    <mergeCell ref="B4:B5"/>
    <mergeCell ref="D4:D5"/>
    <mergeCell ref="E4:E5"/>
    <mergeCell ref="B1:T1"/>
    <mergeCell ref="B2:T2"/>
    <mergeCell ref="B3:I3"/>
    <mergeCell ref="J3:N3"/>
    <mergeCell ref="O3:T3"/>
    <mergeCell ref="S4:T4"/>
    <mergeCell ref="O4:O5"/>
    <mergeCell ref="F4:F5"/>
    <mergeCell ref="G4:G5"/>
    <mergeCell ref="P4:P5"/>
    <mergeCell ref="Q4:Q5"/>
    <mergeCell ref="R4:R5"/>
    <mergeCell ref="M4:M5"/>
  </mergeCells>
  <dataValidations count="8">
    <dataValidation type="list" showInputMessage="1" showErrorMessage="1" sqref="WVT983181:WVT983191 IV7:IV134 SR7:SR134 ACN7:ACN134 AMJ7:AMJ134 AWF7:AWF134 BGB7:BGB134 BPX7:BPX134 BZT7:BZT134 CJP7:CJP134 CTL7:CTL134 DDH7:DDH134 DND7:DND134 DWZ7:DWZ134 EGV7:EGV134 EQR7:EQR134 FAN7:FAN134 FKJ7:FKJ134 FUF7:FUF134 GEB7:GEB134 GNX7:GNX134 GXT7:GXT134 HHP7:HHP134 HRL7:HRL134 IBH7:IBH134 ILD7:ILD134 IUZ7:IUZ134 JEV7:JEV134 JOR7:JOR134 JYN7:JYN134 KIJ7:KIJ134 KSF7:KSF134 LCB7:LCB134 LLX7:LLX134 LVT7:LVT134 MFP7:MFP134 MPL7:MPL134 MZH7:MZH134 NJD7:NJD134 NSZ7:NSZ134 OCV7:OCV134 OMR7:OMR134 OWN7:OWN134 PGJ7:PGJ134 PQF7:PQF134 QAB7:QAB134 QJX7:QJX134 QTT7:QTT134 RDP7:RDP134 RNL7:RNL134 RXH7:RXH134 SHD7:SHD134 SQZ7:SQZ134 TAV7:TAV134 TKR7:TKR134 TUN7:TUN134 UEJ7:UEJ134 UOF7:UOF134 UYB7:UYB134 VHX7:VHX134 VRT7:VRT134 WBP7:WBP134 WLL7:WLL134 WVH7:WVH134 H65700:H65710 JH65677:JH65687 TD65677:TD65687 ACZ65677:ACZ65687 AMV65677:AMV65687 AWR65677:AWR65687 BGN65677:BGN65687 BQJ65677:BQJ65687 CAF65677:CAF65687 CKB65677:CKB65687 CTX65677:CTX65687 DDT65677:DDT65687 DNP65677:DNP65687 DXL65677:DXL65687 EHH65677:EHH65687 ERD65677:ERD65687 FAZ65677:FAZ65687 FKV65677:FKV65687 FUR65677:FUR65687 GEN65677:GEN65687 GOJ65677:GOJ65687 GYF65677:GYF65687 HIB65677:HIB65687 HRX65677:HRX65687 IBT65677:IBT65687 ILP65677:ILP65687 IVL65677:IVL65687 JFH65677:JFH65687 JPD65677:JPD65687 JYZ65677:JYZ65687 KIV65677:KIV65687 KSR65677:KSR65687 LCN65677:LCN65687 LMJ65677:LMJ65687 LWF65677:LWF65687 MGB65677:MGB65687 MPX65677:MPX65687 MZT65677:MZT65687 NJP65677:NJP65687 NTL65677:NTL65687 ODH65677:ODH65687 OND65677:OND65687 OWZ65677:OWZ65687 PGV65677:PGV65687 PQR65677:PQR65687 QAN65677:QAN65687 QKJ65677:QKJ65687 QUF65677:QUF65687 REB65677:REB65687 RNX65677:RNX65687 RXT65677:RXT65687 SHP65677:SHP65687 SRL65677:SRL65687 TBH65677:TBH65687 TLD65677:TLD65687 TUZ65677:TUZ65687 UEV65677:UEV65687 UOR65677:UOR65687 UYN65677:UYN65687 VIJ65677:VIJ65687 VSF65677:VSF65687 WCB65677:WCB65687 WLX65677:WLX65687 WVT65677:WVT65687 H131236:H131246 JH131213:JH131223 TD131213:TD131223 ACZ131213:ACZ131223 AMV131213:AMV131223 AWR131213:AWR131223 BGN131213:BGN131223 BQJ131213:BQJ131223 CAF131213:CAF131223 CKB131213:CKB131223 CTX131213:CTX131223 DDT131213:DDT131223 DNP131213:DNP131223 DXL131213:DXL131223 EHH131213:EHH131223 ERD131213:ERD131223 FAZ131213:FAZ131223 FKV131213:FKV131223 FUR131213:FUR131223 GEN131213:GEN131223 GOJ131213:GOJ131223 GYF131213:GYF131223 HIB131213:HIB131223 HRX131213:HRX131223 IBT131213:IBT131223 ILP131213:ILP131223 IVL131213:IVL131223 JFH131213:JFH131223 JPD131213:JPD131223 JYZ131213:JYZ131223 KIV131213:KIV131223 KSR131213:KSR131223 LCN131213:LCN131223 LMJ131213:LMJ131223 LWF131213:LWF131223 MGB131213:MGB131223 MPX131213:MPX131223 MZT131213:MZT131223 NJP131213:NJP131223 NTL131213:NTL131223 ODH131213:ODH131223 OND131213:OND131223 OWZ131213:OWZ131223 PGV131213:PGV131223 PQR131213:PQR131223 QAN131213:QAN131223 QKJ131213:QKJ131223 QUF131213:QUF131223 REB131213:REB131223 RNX131213:RNX131223 RXT131213:RXT131223 SHP131213:SHP131223 SRL131213:SRL131223 TBH131213:TBH131223 TLD131213:TLD131223 TUZ131213:TUZ131223 UEV131213:UEV131223 UOR131213:UOR131223 UYN131213:UYN131223 VIJ131213:VIJ131223 VSF131213:VSF131223 WCB131213:WCB131223 WLX131213:WLX131223 WVT131213:WVT131223 H196772:H196782 JH196749:JH196759 TD196749:TD196759 ACZ196749:ACZ196759 AMV196749:AMV196759 AWR196749:AWR196759 BGN196749:BGN196759 BQJ196749:BQJ196759 CAF196749:CAF196759 CKB196749:CKB196759 CTX196749:CTX196759 DDT196749:DDT196759 DNP196749:DNP196759 DXL196749:DXL196759 EHH196749:EHH196759 ERD196749:ERD196759 FAZ196749:FAZ196759 FKV196749:FKV196759 FUR196749:FUR196759 GEN196749:GEN196759 GOJ196749:GOJ196759 GYF196749:GYF196759 HIB196749:HIB196759 HRX196749:HRX196759 IBT196749:IBT196759 ILP196749:ILP196759 IVL196749:IVL196759 JFH196749:JFH196759 JPD196749:JPD196759 JYZ196749:JYZ196759 KIV196749:KIV196759 KSR196749:KSR196759 LCN196749:LCN196759 LMJ196749:LMJ196759 LWF196749:LWF196759 MGB196749:MGB196759 MPX196749:MPX196759 MZT196749:MZT196759 NJP196749:NJP196759 NTL196749:NTL196759 ODH196749:ODH196759 OND196749:OND196759 OWZ196749:OWZ196759 PGV196749:PGV196759 PQR196749:PQR196759 QAN196749:QAN196759 QKJ196749:QKJ196759 QUF196749:QUF196759 REB196749:REB196759 RNX196749:RNX196759 RXT196749:RXT196759 SHP196749:SHP196759 SRL196749:SRL196759 TBH196749:TBH196759 TLD196749:TLD196759 TUZ196749:TUZ196759 UEV196749:UEV196759 UOR196749:UOR196759 UYN196749:UYN196759 VIJ196749:VIJ196759 VSF196749:VSF196759 WCB196749:WCB196759 WLX196749:WLX196759 WVT196749:WVT196759 H262308:H262318 JH262285:JH262295 TD262285:TD262295 ACZ262285:ACZ262295 AMV262285:AMV262295 AWR262285:AWR262295 BGN262285:BGN262295 BQJ262285:BQJ262295 CAF262285:CAF262295 CKB262285:CKB262295 CTX262285:CTX262295 DDT262285:DDT262295 DNP262285:DNP262295 DXL262285:DXL262295 EHH262285:EHH262295 ERD262285:ERD262295 FAZ262285:FAZ262295 FKV262285:FKV262295 FUR262285:FUR262295 GEN262285:GEN262295 GOJ262285:GOJ262295 GYF262285:GYF262295 HIB262285:HIB262295 HRX262285:HRX262295 IBT262285:IBT262295 ILP262285:ILP262295 IVL262285:IVL262295 JFH262285:JFH262295 JPD262285:JPD262295 JYZ262285:JYZ262295 KIV262285:KIV262295 KSR262285:KSR262295 LCN262285:LCN262295 LMJ262285:LMJ262295 LWF262285:LWF262295 MGB262285:MGB262295 MPX262285:MPX262295 MZT262285:MZT262295 NJP262285:NJP262295 NTL262285:NTL262295 ODH262285:ODH262295 OND262285:OND262295 OWZ262285:OWZ262295 PGV262285:PGV262295 PQR262285:PQR262295 QAN262285:QAN262295 QKJ262285:QKJ262295 QUF262285:QUF262295 REB262285:REB262295 RNX262285:RNX262295 RXT262285:RXT262295 SHP262285:SHP262295 SRL262285:SRL262295 TBH262285:TBH262295 TLD262285:TLD262295 TUZ262285:TUZ262295 UEV262285:UEV262295 UOR262285:UOR262295 UYN262285:UYN262295 VIJ262285:VIJ262295 VSF262285:VSF262295 WCB262285:WCB262295 WLX262285:WLX262295 WVT262285:WVT262295 H327844:H327854 JH327821:JH327831 TD327821:TD327831 ACZ327821:ACZ327831 AMV327821:AMV327831 AWR327821:AWR327831 BGN327821:BGN327831 BQJ327821:BQJ327831 CAF327821:CAF327831 CKB327821:CKB327831 CTX327821:CTX327831 DDT327821:DDT327831 DNP327821:DNP327831 DXL327821:DXL327831 EHH327821:EHH327831 ERD327821:ERD327831 FAZ327821:FAZ327831 FKV327821:FKV327831 FUR327821:FUR327831 GEN327821:GEN327831 GOJ327821:GOJ327831 GYF327821:GYF327831 HIB327821:HIB327831 HRX327821:HRX327831 IBT327821:IBT327831 ILP327821:ILP327831 IVL327821:IVL327831 JFH327821:JFH327831 JPD327821:JPD327831 JYZ327821:JYZ327831 KIV327821:KIV327831 KSR327821:KSR327831 LCN327821:LCN327831 LMJ327821:LMJ327831 LWF327821:LWF327831 MGB327821:MGB327831 MPX327821:MPX327831 MZT327821:MZT327831 NJP327821:NJP327831 NTL327821:NTL327831 ODH327821:ODH327831 OND327821:OND327831 OWZ327821:OWZ327831 PGV327821:PGV327831 PQR327821:PQR327831 QAN327821:QAN327831 QKJ327821:QKJ327831 QUF327821:QUF327831 REB327821:REB327831 RNX327821:RNX327831 RXT327821:RXT327831 SHP327821:SHP327831 SRL327821:SRL327831 TBH327821:TBH327831 TLD327821:TLD327831 TUZ327821:TUZ327831 UEV327821:UEV327831 UOR327821:UOR327831 UYN327821:UYN327831 VIJ327821:VIJ327831 VSF327821:VSF327831 WCB327821:WCB327831 WLX327821:WLX327831 WVT327821:WVT327831 H393380:H393390 JH393357:JH393367 TD393357:TD393367 ACZ393357:ACZ393367 AMV393357:AMV393367 AWR393357:AWR393367 BGN393357:BGN393367 BQJ393357:BQJ393367 CAF393357:CAF393367 CKB393357:CKB393367 CTX393357:CTX393367 DDT393357:DDT393367 DNP393357:DNP393367 DXL393357:DXL393367 EHH393357:EHH393367 ERD393357:ERD393367 FAZ393357:FAZ393367 FKV393357:FKV393367 FUR393357:FUR393367 GEN393357:GEN393367 GOJ393357:GOJ393367 GYF393357:GYF393367 HIB393357:HIB393367 HRX393357:HRX393367 IBT393357:IBT393367 ILP393357:ILP393367 IVL393357:IVL393367 JFH393357:JFH393367 JPD393357:JPD393367 JYZ393357:JYZ393367 KIV393357:KIV393367 KSR393357:KSR393367 LCN393357:LCN393367 LMJ393357:LMJ393367 LWF393357:LWF393367 MGB393357:MGB393367 MPX393357:MPX393367 MZT393357:MZT393367 NJP393357:NJP393367 NTL393357:NTL393367 ODH393357:ODH393367 OND393357:OND393367 OWZ393357:OWZ393367 PGV393357:PGV393367 PQR393357:PQR393367 QAN393357:QAN393367 QKJ393357:QKJ393367 QUF393357:QUF393367 REB393357:REB393367 RNX393357:RNX393367 RXT393357:RXT393367 SHP393357:SHP393367 SRL393357:SRL393367 TBH393357:TBH393367 TLD393357:TLD393367 TUZ393357:TUZ393367 UEV393357:UEV393367 UOR393357:UOR393367 UYN393357:UYN393367 VIJ393357:VIJ393367 VSF393357:VSF393367 WCB393357:WCB393367 WLX393357:WLX393367 WVT393357:WVT393367 H458916:H458926 JH458893:JH458903 TD458893:TD458903 ACZ458893:ACZ458903 AMV458893:AMV458903 AWR458893:AWR458903 BGN458893:BGN458903 BQJ458893:BQJ458903 CAF458893:CAF458903 CKB458893:CKB458903 CTX458893:CTX458903 DDT458893:DDT458903 DNP458893:DNP458903 DXL458893:DXL458903 EHH458893:EHH458903 ERD458893:ERD458903 FAZ458893:FAZ458903 FKV458893:FKV458903 FUR458893:FUR458903 GEN458893:GEN458903 GOJ458893:GOJ458903 GYF458893:GYF458903 HIB458893:HIB458903 HRX458893:HRX458903 IBT458893:IBT458903 ILP458893:ILP458903 IVL458893:IVL458903 JFH458893:JFH458903 JPD458893:JPD458903 JYZ458893:JYZ458903 KIV458893:KIV458903 KSR458893:KSR458903 LCN458893:LCN458903 LMJ458893:LMJ458903 LWF458893:LWF458903 MGB458893:MGB458903 MPX458893:MPX458903 MZT458893:MZT458903 NJP458893:NJP458903 NTL458893:NTL458903 ODH458893:ODH458903 OND458893:OND458903 OWZ458893:OWZ458903 PGV458893:PGV458903 PQR458893:PQR458903 QAN458893:QAN458903 QKJ458893:QKJ458903 QUF458893:QUF458903 REB458893:REB458903 RNX458893:RNX458903 RXT458893:RXT458903 SHP458893:SHP458903 SRL458893:SRL458903 TBH458893:TBH458903 TLD458893:TLD458903 TUZ458893:TUZ458903 UEV458893:UEV458903 UOR458893:UOR458903 UYN458893:UYN458903 VIJ458893:VIJ458903 VSF458893:VSF458903 WCB458893:WCB458903 WLX458893:WLX458903 WVT458893:WVT458903 H524452:H524462 JH524429:JH524439 TD524429:TD524439 ACZ524429:ACZ524439 AMV524429:AMV524439 AWR524429:AWR524439 BGN524429:BGN524439 BQJ524429:BQJ524439 CAF524429:CAF524439 CKB524429:CKB524439 CTX524429:CTX524439 DDT524429:DDT524439 DNP524429:DNP524439 DXL524429:DXL524439 EHH524429:EHH524439 ERD524429:ERD524439 FAZ524429:FAZ524439 FKV524429:FKV524439 FUR524429:FUR524439 GEN524429:GEN524439 GOJ524429:GOJ524439 GYF524429:GYF524439 HIB524429:HIB524439 HRX524429:HRX524439 IBT524429:IBT524439 ILP524429:ILP524439 IVL524429:IVL524439 JFH524429:JFH524439 JPD524429:JPD524439 JYZ524429:JYZ524439 KIV524429:KIV524439 KSR524429:KSR524439 LCN524429:LCN524439 LMJ524429:LMJ524439 LWF524429:LWF524439 MGB524429:MGB524439 MPX524429:MPX524439 MZT524429:MZT524439 NJP524429:NJP524439 NTL524429:NTL524439 ODH524429:ODH524439 OND524429:OND524439 OWZ524429:OWZ524439 PGV524429:PGV524439 PQR524429:PQR524439 QAN524429:QAN524439 QKJ524429:QKJ524439 QUF524429:QUF524439 REB524429:REB524439 RNX524429:RNX524439 RXT524429:RXT524439 SHP524429:SHP524439 SRL524429:SRL524439 TBH524429:TBH524439 TLD524429:TLD524439 TUZ524429:TUZ524439 UEV524429:UEV524439 UOR524429:UOR524439 UYN524429:UYN524439 VIJ524429:VIJ524439 VSF524429:VSF524439 WCB524429:WCB524439 WLX524429:WLX524439 WVT524429:WVT524439 H589988:H589998 JH589965:JH589975 TD589965:TD589975 ACZ589965:ACZ589975 AMV589965:AMV589975 AWR589965:AWR589975 BGN589965:BGN589975 BQJ589965:BQJ589975 CAF589965:CAF589975 CKB589965:CKB589975 CTX589965:CTX589975 DDT589965:DDT589975 DNP589965:DNP589975 DXL589965:DXL589975 EHH589965:EHH589975 ERD589965:ERD589975 FAZ589965:FAZ589975 FKV589965:FKV589975 FUR589965:FUR589975 GEN589965:GEN589975 GOJ589965:GOJ589975 GYF589965:GYF589975 HIB589965:HIB589975 HRX589965:HRX589975 IBT589965:IBT589975 ILP589965:ILP589975 IVL589965:IVL589975 JFH589965:JFH589975 JPD589965:JPD589975 JYZ589965:JYZ589975 KIV589965:KIV589975 KSR589965:KSR589975 LCN589965:LCN589975 LMJ589965:LMJ589975 LWF589965:LWF589975 MGB589965:MGB589975 MPX589965:MPX589975 MZT589965:MZT589975 NJP589965:NJP589975 NTL589965:NTL589975 ODH589965:ODH589975 OND589965:OND589975 OWZ589965:OWZ589975 PGV589965:PGV589975 PQR589965:PQR589975 QAN589965:QAN589975 QKJ589965:QKJ589975 QUF589965:QUF589975 REB589965:REB589975 RNX589965:RNX589975 RXT589965:RXT589975 SHP589965:SHP589975 SRL589965:SRL589975 TBH589965:TBH589975 TLD589965:TLD589975 TUZ589965:TUZ589975 UEV589965:UEV589975 UOR589965:UOR589975 UYN589965:UYN589975 VIJ589965:VIJ589975 VSF589965:VSF589975 WCB589965:WCB589975 WLX589965:WLX589975 WVT589965:WVT589975 H655524:H655534 JH655501:JH655511 TD655501:TD655511 ACZ655501:ACZ655511 AMV655501:AMV655511 AWR655501:AWR655511 BGN655501:BGN655511 BQJ655501:BQJ655511 CAF655501:CAF655511 CKB655501:CKB655511 CTX655501:CTX655511 DDT655501:DDT655511 DNP655501:DNP655511 DXL655501:DXL655511 EHH655501:EHH655511 ERD655501:ERD655511 FAZ655501:FAZ655511 FKV655501:FKV655511 FUR655501:FUR655511 GEN655501:GEN655511 GOJ655501:GOJ655511 GYF655501:GYF655511 HIB655501:HIB655511 HRX655501:HRX655511 IBT655501:IBT655511 ILP655501:ILP655511 IVL655501:IVL655511 JFH655501:JFH655511 JPD655501:JPD655511 JYZ655501:JYZ655511 KIV655501:KIV655511 KSR655501:KSR655511 LCN655501:LCN655511 LMJ655501:LMJ655511 LWF655501:LWF655511 MGB655501:MGB655511 MPX655501:MPX655511 MZT655501:MZT655511 NJP655501:NJP655511 NTL655501:NTL655511 ODH655501:ODH655511 OND655501:OND655511 OWZ655501:OWZ655511 PGV655501:PGV655511 PQR655501:PQR655511 QAN655501:QAN655511 QKJ655501:QKJ655511 QUF655501:QUF655511 REB655501:REB655511 RNX655501:RNX655511 RXT655501:RXT655511 SHP655501:SHP655511 SRL655501:SRL655511 TBH655501:TBH655511 TLD655501:TLD655511 TUZ655501:TUZ655511 UEV655501:UEV655511 UOR655501:UOR655511 UYN655501:UYN655511 VIJ655501:VIJ655511 VSF655501:VSF655511 WCB655501:WCB655511 WLX655501:WLX655511 WVT655501:WVT655511 H721060:H721070 JH721037:JH721047 TD721037:TD721047 ACZ721037:ACZ721047 AMV721037:AMV721047 AWR721037:AWR721047 BGN721037:BGN721047 BQJ721037:BQJ721047 CAF721037:CAF721047 CKB721037:CKB721047 CTX721037:CTX721047 DDT721037:DDT721047 DNP721037:DNP721047 DXL721037:DXL721047 EHH721037:EHH721047 ERD721037:ERD721047 FAZ721037:FAZ721047 FKV721037:FKV721047 FUR721037:FUR721047 GEN721037:GEN721047 GOJ721037:GOJ721047 GYF721037:GYF721047 HIB721037:HIB721047 HRX721037:HRX721047 IBT721037:IBT721047 ILP721037:ILP721047 IVL721037:IVL721047 JFH721037:JFH721047 JPD721037:JPD721047 JYZ721037:JYZ721047 KIV721037:KIV721047 KSR721037:KSR721047 LCN721037:LCN721047 LMJ721037:LMJ721047 LWF721037:LWF721047 MGB721037:MGB721047 MPX721037:MPX721047 MZT721037:MZT721047 NJP721037:NJP721047 NTL721037:NTL721047 ODH721037:ODH721047 OND721037:OND721047 OWZ721037:OWZ721047 PGV721037:PGV721047 PQR721037:PQR721047 QAN721037:QAN721047 QKJ721037:QKJ721047 QUF721037:QUF721047 REB721037:REB721047 RNX721037:RNX721047 RXT721037:RXT721047 SHP721037:SHP721047 SRL721037:SRL721047 TBH721037:TBH721047 TLD721037:TLD721047 TUZ721037:TUZ721047 UEV721037:UEV721047 UOR721037:UOR721047 UYN721037:UYN721047 VIJ721037:VIJ721047 VSF721037:VSF721047 WCB721037:WCB721047 WLX721037:WLX721047 WVT721037:WVT721047 H786596:H786606 JH786573:JH786583 TD786573:TD786583 ACZ786573:ACZ786583 AMV786573:AMV786583 AWR786573:AWR786583 BGN786573:BGN786583 BQJ786573:BQJ786583 CAF786573:CAF786583 CKB786573:CKB786583 CTX786573:CTX786583 DDT786573:DDT786583 DNP786573:DNP786583 DXL786573:DXL786583 EHH786573:EHH786583 ERD786573:ERD786583 FAZ786573:FAZ786583 FKV786573:FKV786583 FUR786573:FUR786583 GEN786573:GEN786583 GOJ786573:GOJ786583 GYF786573:GYF786583 HIB786573:HIB786583 HRX786573:HRX786583 IBT786573:IBT786583 ILP786573:ILP786583 IVL786573:IVL786583 JFH786573:JFH786583 JPD786573:JPD786583 JYZ786573:JYZ786583 KIV786573:KIV786583 KSR786573:KSR786583 LCN786573:LCN786583 LMJ786573:LMJ786583 LWF786573:LWF786583 MGB786573:MGB786583 MPX786573:MPX786583 MZT786573:MZT786583 NJP786573:NJP786583 NTL786573:NTL786583 ODH786573:ODH786583 OND786573:OND786583 OWZ786573:OWZ786583 PGV786573:PGV786583 PQR786573:PQR786583 QAN786573:QAN786583 QKJ786573:QKJ786583 QUF786573:QUF786583 REB786573:REB786583 RNX786573:RNX786583 RXT786573:RXT786583 SHP786573:SHP786583 SRL786573:SRL786583 TBH786573:TBH786583 TLD786573:TLD786583 TUZ786573:TUZ786583 UEV786573:UEV786583 UOR786573:UOR786583 UYN786573:UYN786583 VIJ786573:VIJ786583 VSF786573:VSF786583 WCB786573:WCB786583 WLX786573:WLX786583 WVT786573:WVT786583 H852132:H852142 JH852109:JH852119 TD852109:TD852119 ACZ852109:ACZ852119 AMV852109:AMV852119 AWR852109:AWR852119 BGN852109:BGN852119 BQJ852109:BQJ852119 CAF852109:CAF852119 CKB852109:CKB852119 CTX852109:CTX852119 DDT852109:DDT852119 DNP852109:DNP852119 DXL852109:DXL852119 EHH852109:EHH852119 ERD852109:ERD852119 FAZ852109:FAZ852119 FKV852109:FKV852119 FUR852109:FUR852119 GEN852109:GEN852119 GOJ852109:GOJ852119 GYF852109:GYF852119 HIB852109:HIB852119 HRX852109:HRX852119 IBT852109:IBT852119 ILP852109:ILP852119 IVL852109:IVL852119 JFH852109:JFH852119 JPD852109:JPD852119 JYZ852109:JYZ852119 KIV852109:KIV852119 KSR852109:KSR852119 LCN852109:LCN852119 LMJ852109:LMJ852119 LWF852109:LWF852119 MGB852109:MGB852119 MPX852109:MPX852119 MZT852109:MZT852119 NJP852109:NJP852119 NTL852109:NTL852119 ODH852109:ODH852119 OND852109:OND852119 OWZ852109:OWZ852119 PGV852109:PGV852119 PQR852109:PQR852119 QAN852109:QAN852119 QKJ852109:QKJ852119 QUF852109:QUF852119 REB852109:REB852119 RNX852109:RNX852119 RXT852109:RXT852119 SHP852109:SHP852119 SRL852109:SRL852119 TBH852109:TBH852119 TLD852109:TLD852119 TUZ852109:TUZ852119 UEV852109:UEV852119 UOR852109:UOR852119 UYN852109:UYN852119 VIJ852109:VIJ852119 VSF852109:VSF852119 WCB852109:WCB852119 WLX852109:WLX852119 WVT852109:WVT852119 H917668:H917678 JH917645:JH917655 TD917645:TD917655 ACZ917645:ACZ917655 AMV917645:AMV917655 AWR917645:AWR917655 BGN917645:BGN917655 BQJ917645:BQJ917655 CAF917645:CAF917655 CKB917645:CKB917655 CTX917645:CTX917655 DDT917645:DDT917655 DNP917645:DNP917655 DXL917645:DXL917655 EHH917645:EHH917655 ERD917645:ERD917655 FAZ917645:FAZ917655 FKV917645:FKV917655 FUR917645:FUR917655 GEN917645:GEN917655 GOJ917645:GOJ917655 GYF917645:GYF917655 HIB917645:HIB917655 HRX917645:HRX917655 IBT917645:IBT917655 ILP917645:ILP917655 IVL917645:IVL917655 JFH917645:JFH917655 JPD917645:JPD917655 JYZ917645:JYZ917655 KIV917645:KIV917655 KSR917645:KSR917655 LCN917645:LCN917655 LMJ917645:LMJ917655 LWF917645:LWF917655 MGB917645:MGB917655 MPX917645:MPX917655 MZT917645:MZT917655 NJP917645:NJP917655 NTL917645:NTL917655 ODH917645:ODH917655 OND917645:OND917655 OWZ917645:OWZ917655 PGV917645:PGV917655 PQR917645:PQR917655 QAN917645:QAN917655 QKJ917645:QKJ917655 QUF917645:QUF917655 REB917645:REB917655 RNX917645:RNX917655 RXT917645:RXT917655 SHP917645:SHP917655 SRL917645:SRL917655 TBH917645:TBH917655 TLD917645:TLD917655 TUZ917645:TUZ917655 UEV917645:UEV917655 UOR917645:UOR917655 UYN917645:UYN917655 VIJ917645:VIJ917655 VSF917645:VSF917655 WCB917645:WCB917655 WLX917645:WLX917655 WVT917645:WVT917655 H983204:H983214 JH983181:JH983191 TD983181:TD983191 ACZ983181:ACZ983191 AMV983181:AMV983191 AWR983181:AWR983191 BGN983181:BGN983191 BQJ983181:BQJ983191 CAF983181:CAF983191 CKB983181:CKB983191 CTX983181:CTX983191 DDT983181:DDT983191 DNP983181:DNP983191 DXL983181:DXL983191 EHH983181:EHH983191 ERD983181:ERD983191 FAZ983181:FAZ983191 FKV983181:FKV983191 FUR983181:FUR983191 GEN983181:GEN983191 GOJ983181:GOJ983191 GYF983181:GYF983191 HIB983181:HIB983191 HRX983181:HRX983191 IBT983181:IBT983191 ILP983181:ILP983191 IVL983181:IVL983191 JFH983181:JFH983191 JPD983181:JPD983191 JYZ983181:JYZ983191 KIV983181:KIV983191 KSR983181:KSR983191 LCN983181:LCN983191 LMJ983181:LMJ983191 LWF983181:LWF983191 MGB983181:MGB983191 MPX983181:MPX983191 MZT983181:MZT983191 NJP983181:NJP983191 NTL983181:NTL983191 ODH983181:ODH983191 OND983181:OND983191 OWZ983181:OWZ983191 PGV983181:PGV983191 PQR983181:PQR983191 QAN983181:QAN983191 QKJ983181:QKJ983191 QUF983181:QUF983191 REB983181:REB983191 RNX983181:RNX983191 RXT983181:RXT983191 SHP983181:SHP983191 SRL983181:SRL983191 TBH983181:TBH983191 TLD983181:TLD983191 TUZ983181:TUZ983191 UEV983181:UEV983191 UOR983181:UOR983191 UYN983181:UYN983191 VIJ983181:VIJ983191 VSF983181:VSF983191 WCB983181:WCB983191 WLX983181:WLX983191" xr:uid="{00000000-0002-0000-0600-000003000000}">
      <formula1>$G$318:$G$333</formula1>
    </dataValidation>
    <dataValidation type="list" showInputMessage="1" showErrorMessage="1" sqref="WVW983181:WVW983191 SU7:SU134 ACQ7:ACQ134 AMM7:AMM134 AWI7:AWI134 BGE7:BGE134 BQA7:BQA134 BZW7:BZW134 CJS7:CJS134 CTO7:CTO134 DDK7:DDK134 DNG7:DNG134 DXC7:DXC134 EGY7:EGY134 EQU7:EQU134 FAQ7:FAQ134 FKM7:FKM134 FUI7:FUI134 GEE7:GEE134 GOA7:GOA134 GXW7:GXW134 HHS7:HHS134 HRO7:HRO134 IBK7:IBK134 ILG7:ILG134 IVC7:IVC134 JEY7:JEY134 JOU7:JOU134 JYQ7:JYQ134 KIM7:KIM134 KSI7:KSI134 LCE7:LCE134 LMA7:LMA134 LVW7:LVW134 MFS7:MFS134 MPO7:MPO134 MZK7:MZK134 NJG7:NJG134 NTC7:NTC134 OCY7:OCY134 OMU7:OMU134 OWQ7:OWQ134 PGM7:PGM134 PQI7:PQI134 QAE7:QAE134 QKA7:QKA134 QTW7:QTW134 RDS7:RDS134 RNO7:RNO134 RXK7:RXK134 SHG7:SHG134 SRC7:SRC134 TAY7:TAY134 TKU7:TKU134 TUQ7:TUQ134 UEM7:UEM134 UOI7:UOI134 UYE7:UYE134 VIA7:VIA134 VRW7:VRW134 WBS7:WBS134 WLO7:WLO134 WVK7:WVK134 L65700:L65710 JK65677:JK65687 TG65677:TG65687 ADC65677:ADC65687 AMY65677:AMY65687 AWU65677:AWU65687 BGQ65677:BGQ65687 BQM65677:BQM65687 CAI65677:CAI65687 CKE65677:CKE65687 CUA65677:CUA65687 DDW65677:DDW65687 DNS65677:DNS65687 DXO65677:DXO65687 EHK65677:EHK65687 ERG65677:ERG65687 FBC65677:FBC65687 FKY65677:FKY65687 FUU65677:FUU65687 GEQ65677:GEQ65687 GOM65677:GOM65687 GYI65677:GYI65687 HIE65677:HIE65687 HSA65677:HSA65687 IBW65677:IBW65687 ILS65677:ILS65687 IVO65677:IVO65687 JFK65677:JFK65687 JPG65677:JPG65687 JZC65677:JZC65687 KIY65677:KIY65687 KSU65677:KSU65687 LCQ65677:LCQ65687 LMM65677:LMM65687 LWI65677:LWI65687 MGE65677:MGE65687 MQA65677:MQA65687 MZW65677:MZW65687 NJS65677:NJS65687 NTO65677:NTO65687 ODK65677:ODK65687 ONG65677:ONG65687 OXC65677:OXC65687 PGY65677:PGY65687 PQU65677:PQU65687 QAQ65677:QAQ65687 QKM65677:QKM65687 QUI65677:QUI65687 REE65677:REE65687 ROA65677:ROA65687 RXW65677:RXW65687 SHS65677:SHS65687 SRO65677:SRO65687 TBK65677:TBK65687 TLG65677:TLG65687 TVC65677:TVC65687 UEY65677:UEY65687 UOU65677:UOU65687 UYQ65677:UYQ65687 VIM65677:VIM65687 VSI65677:VSI65687 WCE65677:WCE65687 WMA65677:WMA65687 WVW65677:WVW65687 L131236:L131246 JK131213:JK131223 TG131213:TG131223 ADC131213:ADC131223 AMY131213:AMY131223 AWU131213:AWU131223 BGQ131213:BGQ131223 BQM131213:BQM131223 CAI131213:CAI131223 CKE131213:CKE131223 CUA131213:CUA131223 DDW131213:DDW131223 DNS131213:DNS131223 DXO131213:DXO131223 EHK131213:EHK131223 ERG131213:ERG131223 FBC131213:FBC131223 FKY131213:FKY131223 FUU131213:FUU131223 GEQ131213:GEQ131223 GOM131213:GOM131223 GYI131213:GYI131223 HIE131213:HIE131223 HSA131213:HSA131223 IBW131213:IBW131223 ILS131213:ILS131223 IVO131213:IVO131223 JFK131213:JFK131223 JPG131213:JPG131223 JZC131213:JZC131223 KIY131213:KIY131223 KSU131213:KSU131223 LCQ131213:LCQ131223 LMM131213:LMM131223 LWI131213:LWI131223 MGE131213:MGE131223 MQA131213:MQA131223 MZW131213:MZW131223 NJS131213:NJS131223 NTO131213:NTO131223 ODK131213:ODK131223 ONG131213:ONG131223 OXC131213:OXC131223 PGY131213:PGY131223 PQU131213:PQU131223 QAQ131213:QAQ131223 QKM131213:QKM131223 QUI131213:QUI131223 REE131213:REE131223 ROA131213:ROA131223 RXW131213:RXW131223 SHS131213:SHS131223 SRO131213:SRO131223 TBK131213:TBK131223 TLG131213:TLG131223 TVC131213:TVC131223 UEY131213:UEY131223 UOU131213:UOU131223 UYQ131213:UYQ131223 VIM131213:VIM131223 VSI131213:VSI131223 WCE131213:WCE131223 WMA131213:WMA131223 WVW131213:WVW131223 L196772:L196782 JK196749:JK196759 TG196749:TG196759 ADC196749:ADC196759 AMY196749:AMY196759 AWU196749:AWU196759 BGQ196749:BGQ196759 BQM196749:BQM196759 CAI196749:CAI196759 CKE196749:CKE196759 CUA196749:CUA196759 DDW196749:DDW196759 DNS196749:DNS196759 DXO196749:DXO196759 EHK196749:EHK196759 ERG196749:ERG196759 FBC196749:FBC196759 FKY196749:FKY196759 FUU196749:FUU196759 GEQ196749:GEQ196759 GOM196749:GOM196759 GYI196749:GYI196759 HIE196749:HIE196759 HSA196749:HSA196759 IBW196749:IBW196759 ILS196749:ILS196759 IVO196749:IVO196759 JFK196749:JFK196759 JPG196749:JPG196759 JZC196749:JZC196759 KIY196749:KIY196759 KSU196749:KSU196759 LCQ196749:LCQ196759 LMM196749:LMM196759 LWI196749:LWI196759 MGE196749:MGE196759 MQA196749:MQA196759 MZW196749:MZW196759 NJS196749:NJS196759 NTO196749:NTO196759 ODK196749:ODK196759 ONG196749:ONG196759 OXC196749:OXC196759 PGY196749:PGY196759 PQU196749:PQU196759 QAQ196749:QAQ196759 QKM196749:QKM196759 QUI196749:QUI196759 REE196749:REE196759 ROA196749:ROA196759 RXW196749:RXW196759 SHS196749:SHS196759 SRO196749:SRO196759 TBK196749:TBK196759 TLG196749:TLG196759 TVC196749:TVC196759 UEY196749:UEY196759 UOU196749:UOU196759 UYQ196749:UYQ196759 VIM196749:VIM196759 VSI196749:VSI196759 WCE196749:WCE196759 WMA196749:WMA196759 WVW196749:WVW196759 L262308:L262318 JK262285:JK262295 TG262285:TG262295 ADC262285:ADC262295 AMY262285:AMY262295 AWU262285:AWU262295 BGQ262285:BGQ262295 BQM262285:BQM262295 CAI262285:CAI262295 CKE262285:CKE262295 CUA262285:CUA262295 DDW262285:DDW262295 DNS262285:DNS262295 DXO262285:DXO262295 EHK262285:EHK262295 ERG262285:ERG262295 FBC262285:FBC262295 FKY262285:FKY262295 FUU262285:FUU262295 GEQ262285:GEQ262295 GOM262285:GOM262295 GYI262285:GYI262295 HIE262285:HIE262295 HSA262285:HSA262295 IBW262285:IBW262295 ILS262285:ILS262295 IVO262285:IVO262295 JFK262285:JFK262295 JPG262285:JPG262295 JZC262285:JZC262295 KIY262285:KIY262295 KSU262285:KSU262295 LCQ262285:LCQ262295 LMM262285:LMM262295 LWI262285:LWI262295 MGE262285:MGE262295 MQA262285:MQA262295 MZW262285:MZW262295 NJS262285:NJS262295 NTO262285:NTO262295 ODK262285:ODK262295 ONG262285:ONG262295 OXC262285:OXC262295 PGY262285:PGY262295 PQU262285:PQU262295 QAQ262285:QAQ262295 QKM262285:QKM262295 QUI262285:QUI262295 REE262285:REE262295 ROA262285:ROA262295 RXW262285:RXW262295 SHS262285:SHS262295 SRO262285:SRO262295 TBK262285:TBK262295 TLG262285:TLG262295 TVC262285:TVC262295 UEY262285:UEY262295 UOU262285:UOU262295 UYQ262285:UYQ262295 VIM262285:VIM262295 VSI262285:VSI262295 WCE262285:WCE262295 WMA262285:WMA262295 WVW262285:WVW262295 L327844:L327854 JK327821:JK327831 TG327821:TG327831 ADC327821:ADC327831 AMY327821:AMY327831 AWU327821:AWU327831 BGQ327821:BGQ327831 BQM327821:BQM327831 CAI327821:CAI327831 CKE327821:CKE327831 CUA327821:CUA327831 DDW327821:DDW327831 DNS327821:DNS327831 DXO327821:DXO327831 EHK327821:EHK327831 ERG327821:ERG327831 FBC327821:FBC327831 FKY327821:FKY327831 FUU327821:FUU327831 GEQ327821:GEQ327831 GOM327821:GOM327831 GYI327821:GYI327831 HIE327821:HIE327831 HSA327821:HSA327831 IBW327821:IBW327831 ILS327821:ILS327831 IVO327821:IVO327831 JFK327821:JFK327831 JPG327821:JPG327831 JZC327821:JZC327831 KIY327821:KIY327831 KSU327821:KSU327831 LCQ327821:LCQ327831 LMM327821:LMM327831 LWI327821:LWI327831 MGE327821:MGE327831 MQA327821:MQA327831 MZW327821:MZW327831 NJS327821:NJS327831 NTO327821:NTO327831 ODK327821:ODK327831 ONG327821:ONG327831 OXC327821:OXC327831 PGY327821:PGY327831 PQU327821:PQU327831 QAQ327821:QAQ327831 QKM327821:QKM327831 QUI327821:QUI327831 REE327821:REE327831 ROA327821:ROA327831 RXW327821:RXW327831 SHS327821:SHS327831 SRO327821:SRO327831 TBK327821:TBK327831 TLG327821:TLG327831 TVC327821:TVC327831 UEY327821:UEY327831 UOU327821:UOU327831 UYQ327821:UYQ327831 VIM327821:VIM327831 VSI327821:VSI327831 WCE327821:WCE327831 WMA327821:WMA327831 WVW327821:WVW327831 L393380:L393390 JK393357:JK393367 TG393357:TG393367 ADC393357:ADC393367 AMY393357:AMY393367 AWU393357:AWU393367 BGQ393357:BGQ393367 BQM393357:BQM393367 CAI393357:CAI393367 CKE393357:CKE393367 CUA393357:CUA393367 DDW393357:DDW393367 DNS393357:DNS393367 DXO393357:DXO393367 EHK393357:EHK393367 ERG393357:ERG393367 FBC393357:FBC393367 FKY393357:FKY393367 FUU393357:FUU393367 GEQ393357:GEQ393367 GOM393357:GOM393367 GYI393357:GYI393367 HIE393357:HIE393367 HSA393357:HSA393367 IBW393357:IBW393367 ILS393357:ILS393367 IVO393357:IVO393367 JFK393357:JFK393367 JPG393357:JPG393367 JZC393357:JZC393367 KIY393357:KIY393367 KSU393357:KSU393367 LCQ393357:LCQ393367 LMM393357:LMM393367 LWI393357:LWI393367 MGE393357:MGE393367 MQA393357:MQA393367 MZW393357:MZW393367 NJS393357:NJS393367 NTO393357:NTO393367 ODK393357:ODK393367 ONG393357:ONG393367 OXC393357:OXC393367 PGY393357:PGY393367 PQU393357:PQU393367 QAQ393357:QAQ393367 QKM393357:QKM393367 QUI393357:QUI393367 REE393357:REE393367 ROA393357:ROA393367 RXW393357:RXW393367 SHS393357:SHS393367 SRO393357:SRO393367 TBK393357:TBK393367 TLG393357:TLG393367 TVC393357:TVC393367 UEY393357:UEY393367 UOU393357:UOU393367 UYQ393357:UYQ393367 VIM393357:VIM393367 VSI393357:VSI393367 WCE393357:WCE393367 WMA393357:WMA393367 WVW393357:WVW393367 L458916:L458926 JK458893:JK458903 TG458893:TG458903 ADC458893:ADC458903 AMY458893:AMY458903 AWU458893:AWU458903 BGQ458893:BGQ458903 BQM458893:BQM458903 CAI458893:CAI458903 CKE458893:CKE458903 CUA458893:CUA458903 DDW458893:DDW458903 DNS458893:DNS458903 DXO458893:DXO458903 EHK458893:EHK458903 ERG458893:ERG458903 FBC458893:FBC458903 FKY458893:FKY458903 FUU458893:FUU458903 GEQ458893:GEQ458903 GOM458893:GOM458903 GYI458893:GYI458903 HIE458893:HIE458903 HSA458893:HSA458903 IBW458893:IBW458903 ILS458893:ILS458903 IVO458893:IVO458903 JFK458893:JFK458903 JPG458893:JPG458903 JZC458893:JZC458903 KIY458893:KIY458903 KSU458893:KSU458903 LCQ458893:LCQ458903 LMM458893:LMM458903 LWI458893:LWI458903 MGE458893:MGE458903 MQA458893:MQA458903 MZW458893:MZW458903 NJS458893:NJS458903 NTO458893:NTO458903 ODK458893:ODK458903 ONG458893:ONG458903 OXC458893:OXC458903 PGY458893:PGY458903 PQU458893:PQU458903 QAQ458893:QAQ458903 QKM458893:QKM458903 QUI458893:QUI458903 REE458893:REE458903 ROA458893:ROA458903 RXW458893:RXW458903 SHS458893:SHS458903 SRO458893:SRO458903 TBK458893:TBK458903 TLG458893:TLG458903 TVC458893:TVC458903 UEY458893:UEY458903 UOU458893:UOU458903 UYQ458893:UYQ458903 VIM458893:VIM458903 VSI458893:VSI458903 WCE458893:WCE458903 WMA458893:WMA458903 WVW458893:WVW458903 L524452:L524462 JK524429:JK524439 TG524429:TG524439 ADC524429:ADC524439 AMY524429:AMY524439 AWU524429:AWU524439 BGQ524429:BGQ524439 BQM524429:BQM524439 CAI524429:CAI524439 CKE524429:CKE524439 CUA524429:CUA524439 DDW524429:DDW524439 DNS524429:DNS524439 DXO524429:DXO524439 EHK524429:EHK524439 ERG524429:ERG524439 FBC524429:FBC524439 FKY524429:FKY524439 FUU524429:FUU524439 GEQ524429:GEQ524439 GOM524429:GOM524439 GYI524429:GYI524439 HIE524429:HIE524439 HSA524429:HSA524439 IBW524429:IBW524439 ILS524429:ILS524439 IVO524429:IVO524439 JFK524429:JFK524439 JPG524429:JPG524439 JZC524429:JZC524439 KIY524429:KIY524439 KSU524429:KSU524439 LCQ524429:LCQ524439 LMM524429:LMM524439 LWI524429:LWI524439 MGE524429:MGE524439 MQA524429:MQA524439 MZW524429:MZW524439 NJS524429:NJS524439 NTO524429:NTO524439 ODK524429:ODK524439 ONG524429:ONG524439 OXC524429:OXC524439 PGY524429:PGY524439 PQU524429:PQU524439 QAQ524429:QAQ524439 QKM524429:QKM524439 QUI524429:QUI524439 REE524429:REE524439 ROA524429:ROA524439 RXW524429:RXW524439 SHS524429:SHS524439 SRO524429:SRO524439 TBK524429:TBK524439 TLG524429:TLG524439 TVC524429:TVC524439 UEY524429:UEY524439 UOU524429:UOU524439 UYQ524429:UYQ524439 VIM524429:VIM524439 VSI524429:VSI524439 WCE524429:WCE524439 WMA524429:WMA524439 WVW524429:WVW524439 L589988:L589998 JK589965:JK589975 TG589965:TG589975 ADC589965:ADC589975 AMY589965:AMY589975 AWU589965:AWU589975 BGQ589965:BGQ589975 BQM589965:BQM589975 CAI589965:CAI589975 CKE589965:CKE589975 CUA589965:CUA589975 DDW589965:DDW589975 DNS589965:DNS589975 DXO589965:DXO589975 EHK589965:EHK589975 ERG589965:ERG589975 FBC589965:FBC589975 FKY589965:FKY589975 FUU589965:FUU589975 GEQ589965:GEQ589975 GOM589965:GOM589975 GYI589965:GYI589975 HIE589965:HIE589975 HSA589965:HSA589975 IBW589965:IBW589975 ILS589965:ILS589975 IVO589965:IVO589975 JFK589965:JFK589975 JPG589965:JPG589975 JZC589965:JZC589975 KIY589965:KIY589975 KSU589965:KSU589975 LCQ589965:LCQ589975 LMM589965:LMM589975 LWI589965:LWI589975 MGE589965:MGE589975 MQA589965:MQA589975 MZW589965:MZW589975 NJS589965:NJS589975 NTO589965:NTO589975 ODK589965:ODK589975 ONG589965:ONG589975 OXC589965:OXC589975 PGY589965:PGY589975 PQU589965:PQU589975 QAQ589965:QAQ589975 QKM589965:QKM589975 QUI589965:QUI589975 REE589965:REE589975 ROA589965:ROA589975 RXW589965:RXW589975 SHS589965:SHS589975 SRO589965:SRO589975 TBK589965:TBK589975 TLG589965:TLG589975 TVC589965:TVC589975 UEY589965:UEY589975 UOU589965:UOU589975 UYQ589965:UYQ589975 VIM589965:VIM589975 VSI589965:VSI589975 WCE589965:WCE589975 WMA589965:WMA589975 WVW589965:WVW589975 L655524:L655534 JK655501:JK655511 TG655501:TG655511 ADC655501:ADC655511 AMY655501:AMY655511 AWU655501:AWU655511 BGQ655501:BGQ655511 BQM655501:BQM655511 CAI655501:CAI655511 CKE655501:CKE655511 CUA655501:CUA655511 DDW655501:DDW655511 DNS655501:DNS655511 DXO655501:DXO655511 EHK655501:EHK655511 ERG655501:ERG655511 FBC655501:FBC655511 FKY655501:FKY655511 FUU655501:FUU655511 GEQ655501:GEQ655511 GOM655501:GOM655511 GYI655501:GYI655511 HIE655501:HIE655511 HSA655501:HSA655511 IBW655501:IBW655511 ILS655501:ILS655511 IVO655501:IVO655511 JFK655501:JFK655511 JPG655501:JPG655511 JZC655501:JZC655511 KIY655501:KIY655511 KSU655501:KSU655511 LCQ655501:LCQ655511 LMM655501:LMM655511 LWI655501:LWI655511 MGE655501:MGE655511 MQA655501:MQA655511 MZW655501:MZW655511 NJS655501:NJS655511 NTO655501:NTO655511 ODK655501:ODK655511 ONG655501:ONG655511 OXC655501:OXC655511 PGY655501:PGY655511 PQU655501:PQU655511 QAQ655501:QAQ655511 QKM655501:QKM655511 QUI655501:QUI655511 REE655501:REE655511 ROA655501:ROA655511 RXW655501:RXW655511 SHS655501:SHS655511 SRO655501:SRO655511 TBK655501:TBK655511 TLG655501:TLG655511 TVC655501:TVC655511 UEY655501:UEY655511 UOU655501:UOU655511 UYQ655501:UYQ655511 VIM655501:VIM655511 VSI655501:VSI655511 WCE655501:WCE655511 WMA655501:WMA655511 WVW655501:WVW655511 L721060:L721070 JK721037:JK721047 TG721037:TG721047 ADC721037:ADC721047 AMY721037:AMY721047 AWU721037:AWU721047 BGQ721037:BGQ721047 BQM721037:BQM721047 CAI721037:CAI721047 CKE721037:CKE721047 CUA721037:CUA721047 DDW721037:DDW721047 DNS721037:DNS721047 DXO721037:DXO721047 EHK721037:EHK721047 ERG721037:ERG721047 FBC721037:FBC721047 FKY721037:FKY721047 FUU721037:FUU721047 GEQ721037:GEQ721047 GOM721037:GOM721047 GYI721037:GYI721047 HIE721037:HIE721047 HSA721037:HSA721047 IBW721037:IBW721047 ILS721037:ILS721047 IVO721037:IVO721047 JFK721037:JFK721047 JPG721037:JPG721047 JZC721037:JZC721047 KIY721037:KIY721047 KSU721037:KSU721047 LCQ721037:LCQ721047 LMM721037:LMM721047 LWI721037:LWI721047 MGE721037:MGE721047 MQA721037:MQA721047 MZW721037:MZW721047 NJS721037:NJS721047 NTO721037:NTO721047 ODK721037:ODK721047 ONG721037:ONG721047 OXC721037:OXC721047 PGY721037:PGY721047 PQU721037:PQU721047 QAQ721037:QAQ721047 QKM721037:QKM721047 QUI721037:QUI721047 REE721037:REE721047 ROA721037:ROA721047 RXW721037:RXW721047 SHS721037:SHS721047 SRO721037:SRO721047 TBK721037:TBK721047 TLG721037:TLG721047 TVC721037:TVC721047 UEY721037:UEY721047 UOU721037:UOU721047 UYQ721037:UYQ721047 VIM721037:VIM721047 VSI721037:VSI721047 WCE721037:WCE721047 WMA721037:WMA721047 WVW721037:WVW721047 L786596:L786606 JK786573:JK786583 TG786573:TG786583 ADC786573:ADC786583 AMY786573:AMY786583 AWU786573:AWU786583 BGQ786573:BGQ786583 BQM786573:BQM786583 CAI786573:CAI786583 CKE786573:CKE786583 CUA786573:CUA786583 DDW786573:DDW786583 DNS786573:DNS786583 DXO786573:DXO786583 EHK786573:EHK786583 ERG786573:ERG786583 FBC786573:FBC786583 FKY786573:FKY786583 FUU786573:FUU786583 GEQ786573:GEQ786583 GOM786573:GOM786583 GYI786573:GYI786583 HIE786573:HIE786583 HSA786573:HSA786583 IBW786573:IBW786583 ILS786573:ILS786583 IVO786573:IVO786583 JFK786573:JFK786583 JPG786573:JPG786583 JZC786573:JZC786583 KIY786573:KIY786583 KSU786573:KSU786583 LCQ786573:LCQ786583 LMM786573:LMM786583 LWI786573:LWI786583 MGE786573:MGE786583 MQA786573:MQA786583 MZW786573:MZW786583 NJS786573:NJS786583 NTO786573:NTO786583 ODK786573:ODK786583 ONG786573:ONG786583 OXC786573:OXC786583 PGY786573:PGY786583 PQU786573:PQU786583 QAQ786573:QAQ786583 QKM786573:QKM786583 QUI786573:QUI786583 REE786573:REE786583 ROA786573:ROA786583 RXW786573:RXW786583 SHS786573:SHS786583 SRO786573:SRO786583 TBK786573:TBK786583 TLG786573:TLG786583 TVC786573:TVC786583 UEY786573:UEY786583 UOU786573:UOU786583 UYQ786573:UYQ786583 VIM786573:VIM786583 VSI786573:VSI786583 WCE786573:WCE786583 WMA786573:WMA786583 WVW786573:WVW786583 L852132:L852142 JK852109:JK852119 TG852109:TG852119 ADC852109:ADC852119 AMY852109:AMY852119 AWU852109:AWU852119 BGQ852109:BGQ852119 BQM852109:BQM852119 CAI852109:CAI852119 CKE852109:CKE852119 CUA852109:CUA852119 DDW852109:DDW852119 DNS852109:DNS852119 DXO852109:DXO852119 EHK852109:EHK852119 ERG852109:ERG852119 FBC852109:FBC852119 FKY852109:FKY852119 FUU852109:FUU852119 GEQ852109:GEQ852119 GOM852109:GOM852119 GYI852109:GYI852119 HIE852109:HIE852119 HSA852109:HSA852119 IBW852109:IBW852119 ILS852109:ILS852119 IVO852109:IVO852119 JFK852109:JFK852119 JPG852109:JPG852119 JZC852109:JZC852119 KIY852109:KIY852119 KSU852109:KSU852119 LCQ852109:LCQ852119 LMM852109:LMM852119 LWI852109:LWI852119 MGE852109:MGE852119 MQA852109:MQA852119 MZW852109:MZW852119 NJS852109:NJS852119 NTO852109:NTO852119 ODK852109:ODK852119 ONG852109:ONG852119 OXC852109:OXC852119 PGY852109:PGY852119 PQU852109:PQU852119 QAQ852109:QAQ852119 QKM852109:QKM852119 QUI852109:QUI852119 REE852109:REE852119 ROA852109:ROA852119 RXW852109:RXW852119 SHS852109:SHS852119 SRO852109:SRO852119 TBK852109:TBK852119 TLG852109:TLG852119 TVC852109:TVC852119 UEY852109:UEY852119 UOU852109:UOU852119 UYQ852109:UYQ852119 VIM852109:VIM852119 VSI852109:VSI852119 WCE852109:WCE852119 WMA852109:WMA852119 WVW852109:WVW852119 L917668:L917678 JK917645:JK917655 TG917645:TG917655 ADC917645:ADC917655 AMY917645:AMY917655 AWU917645:AWU917655 BGQ917645:BGQ917655 BQM917645:BQM917655 CAI917645:CAI917655 CKE917645:CKE917655 CUA917645:CUA917655 DDW917645:DDW917655 DNS917645:DNS917655 DXO917645:DXO917655 EHK917645:EHK917655 ERG917645:ERG917655 FBC917645:FBC917655 FKY917645:FKY917655 FUU917645:FUU917655 GEQ917645:GEQ917655 GOM917645:GOM917655 GYI917645:GYI917655 HIE917645:HIE917655 HSA917645:HSA917655 IBW917645:IBW917655 ILS917645:ILS917655 IVO917645:IVO917655 JFK917645:JFK917655 JPG917645:JPG917655 JZC917645:JZC917655 KIY917645:KIY917655 KSU917645:KSU917655 LCQ917645:LCQ917655 LMM917645:LMM917655 LWI917645:LWI917655 MGE917645:MGE917655 MQA917645:MQA917655 MZW917645:MZW917655 NJS917645:NJS917655 NTO917645:NTO917655 ODK917645:ODK917655 ONG917645:ONG917655 OXC917645:OXC917655 PGY917645:PGY917655 PQU917645:PQU917655 QAQ917645:QAQ917655 QKM917645:QKM917655 QUI917645:QUI917655 REE917645:REE917655 ROA917645:ROA917655 RXW917645:RXW917655 SHS917645:SHS917655 SRO917645:SRO917655 TBK917645:TBK917655 TLG917645:TLG917655 TVC917645:TVC917655 UEY917645:UEY917655 UOU917645:UOU917655 UYQ917645:UYQ917655 VIM917645:VIM917655 VSI917645:VSI917655 WCE917645:WCE917655 WMA917645:WMA917655 WVW917645:WVW917655 L983204:L983214 JK983181:JK983191 TG983181:TG983191 ADC983181:ADC983191 AMY983181:AMY983191 AWU983181:AWU983191 BGQ983181:BGQ983191 BQM983181:BQM983191 CAI983181:CAI983191 CKE983181:CKE983191 CUA983181:CUA983191 DDW983181:DDW983191 DNS983181:DNS983191 DXO983181:DXO983191 EHK983181:EHK983191 ERG983181:ERG983191 FBC983181:FBC983191 FKY983181:FKY983191 FUU983181:FUU983191 GEQ983181:GEQ983191 GOM983181:GOM983191 GYI983181:GYI983191 HIE983181:HIE983191 HSA983181:HSA983191 IBW983181:IBW983191 ILS983181:ILS983191 IVO983181:IVO983191 JFK983181:JFK983191 JPG983181:JPG983191 JZC983181:JZC983191 KIY983181:KIY983191 KSU983181:KSU983191 LCQ983181:LCQ983191 LMM983181:LMM983191 LWI983181:LWI983191 MGE983181:MGE983191 MQA983181:MQA983191 MZW983181:MZW983191 NJS983181:NJS983191 NTO983181:NTO983191 ODK983181:ODK983191 ONG983181:ONG983191 OXC983181:OXC983191 PGY983181:PGY983191 PQU983181:PQU983191 QAQ983181:QAQ983191 QKM983181:QKM983191 QUI983181:QUI983191 REE983181:REE983191 ROA983181:ROA983191 RXW983181:RXW983191 SHS983181:SHS983191 SRO983181:SRO983191 TBK983181:TBK983191 TLG983181:TLG983191 TVC983181:TVC983191 UEY983181:UEY983191 UOU983181:UOU983191 UYQ983181:UYQ983191 VIM983181:VIM983191 VSI983181:VSI983191 WCE983181:WCE983191 WMA983181:WMA983191 IY7:IY134" xr:uid="{00000000-0002-0000-0600-000009000000}">
      <formula1>$N$318:$N$663</formula1>
    </dataValidation>
    <dataValidation type="list" showInputMessage="1" showErrorMessage="1" sqref="WVX983181:WVX983191 IZ7:IZ134 SV7:SV134 ACR7:ACR134 AMN7:AMN134 AWJ7:AWJ134 BGF7:BGF134 BQB7:BQB134 BZX7:BZX134 CJT7:CJT134 CTP7:CTP134 DDL7:DDL134 DNH7:DNH134 DXD7:DXD134 EGZ7:EGZ134 EQV7:EQV134 FAR7:FAR134 FKN7:FKN134 FUJ7:FUJ134 GEF7:GEF134 GOB7:GOB134 GXX7:GXX134 HHT7:HHT134 HRP7:HRP134 IBL7:IBL134 ILH7:ILH134 IVD7:IVD134 JEZ7:JEZ134 JOV7:JOV134 JYR7:JYR134 KIN7:KIN134 KSJ7:KSJ134 LCF7:LCF134 LMB7:LMB134 LVX7:LVX134 MFT7:MFT134 MPP7:MPP134 MZL7:MZL134 NJH7:NJH134 NTD7:NTD134 OCZ7:OCZ134 OMV7:OMV134 OWR7:OWR134 PGN7:PGN134 PQJ7:PQJ134 QAF7:QAF134 QKB7:QKB134 QTX7:QTX134 RDT7:RDT134 RNP7:RNP134 RXL7:RXL134 SHH7:SHH134 SRD7:SRD134 TAZ7:TAZ134 TKV7:TKV134 TUR7:TUR134 UEN7:UEN134 UOJ7:UOJ134 UYF7:UYF134 VIB7:VIB134 VRX7:VRX134 WBT7:WBT134 WLP7:WLP134 WVL7:WVL134 M65700:M65710 JL65677:JL65687 TH65677:TH65687 ADD65677:ADD65687 AMZ65677:AMZ65687 AWV65677:AWV65687 BGR65677:BGR65687 BQN65677:BQN65687 CAJ65677:CAJ65687 CKF65677:CKF65687 CUB65677:CUB65687 DDX65677:DDX65687 DNT65677:DNT65687 DXP65677:DXP65687 EHL65677:EHL65687 ERH65677:ERH65687 FBD65677:FBD65687 FKZ65677:FKZ65687 FUV65677:FUV65687 GER65677:GER65687 GON65677:GON65687 GYJ65677:GYJ65687 HIF65677:HIF65687 HSB65677:HSB65687 IBX65677:IBX65687 ILT65677:ILT65687 IVP65677:IVP65687 JFL65677:JFL65687 JPH65677:JPH65687 JZD65677:JZD65687 KIZ65677:KIZ65687 KSV65677:KSV65687 LCR65677:LCR65687 LMN65677:LMN65687 LWJ65677:LWJ65687 MGF65677:MGF65687 MQB65677:MQB65687 MZX65677:MZX65687 NJT65677:NJT65687 NTP65677:NTP65687 ODL65677:ODL65687 ONH65677:ONH65687 OXD65677:OXD65687 PGZ65677:PGZ65687 PQV65677:PQV65687 QAR65677:QAR65687 QKN65677:QKN65687 QUJ65677:QUJ65687 REF65677:REF65687 ROB65677:ROB65687 RXX65677:RXX65687 SHT65677:SHT65687 SRP65677:SRP65687 TBL65677:TBL65687 TLH65677:TLH65687 TVD65677:TVD65687 UEZ65677:UEZ65687 UOV65677:UOV65687 UYR65677:UYR65687 VIN65677:VIN65687 VSJ65677:VSJ65687 WCF65677:WCF65687 WMB65677:WMB65687 WVX65677:WVX65687 M131236:M131246 JL131213:JL131223 TH131213:TH131223 ADD131213:ADD131223 AMZ131213:AMZ131223 AWV131213:AWV131223 BGR131213:BGR131223 BQN131213:BQN131223 CAJ131213:CAJ131223 CKF131213:CKF131223 CUB131213:CUB131223 DDX131213:DDX131223 DNT131213:DNT131223 DXP131213:DXP131223 EHL131213:EHL131223 ERH131213:ERH131223 FBD131213:FBD131223 FKZ131213:FKZ131223 FUV131213:FUV131223 GER131213:GER131223 GON131213:GON131223 GYJ131213:GYJ131223 HIF131213:HIF131223 HSB131213:HSB131223 IBX131213:IBX131223 ILT131213:ILT131223 IVP131213:IVP131223 JFL131213:JFL131223 JPH131213:JPH131223 JZD131213:JZD131223 KIZ131213:KIZ131223 KSV131213:KSV131223 LCR131213:LCR131223 LMN131213:LMN131223 LWJ131213:LWJ131223 MGF131213:MGF131223 MQB131213:MQB131223 MZX131213:MZX131223 NJT131213:NJT131223 NTP131213:NTP131223 ODL131213:ODL131223 ONH131213:ONH131223 OXD131213:OXD131223 PGZ131213:PGZ131223 PQV131213:PQV131223 QAR131213:QAR131223 QKN131213:QKN131223 QUJ131213:QUJ131223 REF131213:REF131223 ROB131213:ROB131223 RXX131213:RXX131223 SHT131213:SHT131223 SRP131213:SRP131223 TBL131213:TBL131223 TLH131213:TLH131223 TVD131213:TVD131223 UEZ131213:UEZ131223 UOV131213:UOV131223 UYR131213:UYR131223 VIN131213:VIN131223 VSJ131213:VSJ131223 WCF131213:WCF131223 WMB131213:WMB131223 WVX131213:WVX131223 M196772:M196782 JL196749:JL196759 TH196749:TH196759 ADD196749:ADD196759 AMZ196749:AMZ196759 AWV196749:AWV196759 BGR196749:BGR196759 BQN196749:BQN196759 CAJ196749:CAJ196759 CKF196749:CKF196759 CUB196749:CUB196759 DDX196749:DDX196759 DNT196749:DNT196759 DXP196749:DXP196759 EHL196749:EHL196759 ERH196749:ERH196759 FBD196749:FBD196759 FKZ196749:FKZ196759 FUV196749:FUV196759 GER196749:GER196759 GON196749:GON196759 GYJ196749:GYJ196759 HIF196749:HIF196759 HSB196749:HSB196759 IBX196749:IBX196759 ILT196749:ILT196759 IVP196749:IVP196759 JFL196749:JFL196759 JPH196749:JPH196759 JZD196749:JZD196759 KIZ196749:KIZ196759 KSV196749:KSV196759 LCR196749:LCR196759 LMN196749:LMN196759 LWJ196749:LWJ196759 MGF196749:MGF196759 MQB196749:MQB196759 MZX196749:MZX196759 NJT196749:NJT196759 NTP196749:NTP196759 ODL196749:ODL196759 ONH196749:ONH196759 OXD196749:OXD196759 PGZ196749:PGZ196759 PQV196749:PQV196759 QAR196749:QAR196759 QKN196749:QKN196759 QUJ196749:QUJ196759 REF196749:REF196759 ROB196749:ROB196759 RXX196749:RXX196759 SHT196749:SHT196759 SRP196749:SRP196759 TBL196749:TBL196759 TLH196749:TLH196759 TVD196749:TVD196759 UEZ196749:UEZ196759 UOV196749:UOV196759 UYR196749:UYR196759 VIN196749:VIN196759 VSJ196749:VSJ196759 WCF196749:WCF196759 WMB196749:WMB196759 WVX196749:WVX196759 M262308:M262318 JL262285:JL262295 TH262285:TH262295 ADD262285:ADD262295 AMZ262285:AMZ262295 AWV262285:AWV262295 BGR262285:BGR262295 BQN262285:BQN262295 CAJ262285:CAJ262295 CKF262285:CKF262295 CUB262285:CUB262295 DDX262285:DDX262295 DNT262285:DNT262295 DXP262285:DXP262295 EHL262285:EHL262295 ERH262285:ERH262295 FBD262285:FBD262295 FKZ262285:FKZ262295 FUV262285:FUV262295 GER262285:GER262295 GON262285:GON262295 GYJ262285:GYJ262295 HIF262285:HIF262295 HSB262285:HSB262295 IBX262285:IBX262295 ILT262285:ILT262295 IVP262285:IVP262295 JFL262285:JFL262295 JPH262285:JPH262295 JZD262285:JZD262295 KIZ262285:KIZ262295 KSV262285:KSV262295 LCR262285:LCR262295 LMN262285:LMN262295 LWJ262285:LWJ262295 MGF262285:MGF262295 MQB262285:MQB262295 MZX262285:MZX262295 NJT262285:NJT262295 NTP262285:NTP262295 ODL262285:ODL262295 ONH262285:ONH262295 OXD262285:OXD262295 PGZ262285:PGZ262295 PQV262285:PQV262295 QAR262285:QAR262295 QKN262285:QKN262295 QUJ262285:QUJ262295 REF262285:REF262295 ROB262285:ROB262295 RXX262285:RXX262295 SHT262285:SHT262295 SRP262285:SRP262295 TBL262285:TBL262295 TLH262285:TLH262295 TVD262285:TVD262295 UEZ262285:UEZ262295 UOV262285:UOV262295 UYR262285:UYR262295 VIN262285:VIN262295 VSJ262285:VSJ262295 WCF262285:WCF262295 WMB262285:WMB262295 WVX262285:WVX262295 M327844:M327854 JL327821:JL327831 TH327821:TH327831 ADD327821:ADD327831 AMZ327821:AMZ327831 AWV327821:AWV327831 BGR327821:BGR327831 BQN327821:BQN327831 CAJ327821:CAJ327831 CKF327821:CKF327831 CUB327821:CUB327831 DDX327821:DDX327831 DNT327821:DNT327831 DXP327821:DXP327831 EHL327821:EHL327831 ERH327821:ERH327831 FBD327821:FBD327831 FKZ327821:FKZ327831 FUV327821:FUV327831 GER327821:GER327831 GON327821:GON327831 GYJ327821:GYJ327831 HIF327821:HIF327831 HSB327821:HSB327831 IBX327821:IBX327831 ILT327821:ILT327831 IVP327821:IVP327831 JFL327821:JFL327831 JPH327821:JPH327831 JZD327821:JZD327831 KIZ327821:KIZ327831 KSV327821:KSV327831 LCR327821:LCR327831 LMN327821:LMN327831 LWJ327821:LWJ327831 MGF327821:MGF327831 MQB327821:MQB327831 MZX327821:MZX327831 NJT327821:NJT327831 NTP327821:NTP327831 ODL327821:ODL327831 ONH327821:ONH327831 OXD327821:OXD327831 PGZ327821:PGZ327831 PQV327821:PQV327831 QAR327821:QAR327831 QKN327821:QKN327831 QUJ327821:QUJ327831 REF327821:REF327831 ROB327821:ROB327831 RXX327821:RXX327831 SHT327821:SHT327831 SRP327821:SRP327831 TBL327821:TBL327831 TLH327821:TLH327831 TVD327821:TVD327831 UEZ327821:UEZ327831 UOV327821:UOV327831 UYR327821:UYR327831 VIN327821:VIN327831 VSJ327821:VSJ327831 WCF327821:WCF327831 WMB327821:WMB327831 WVX327821:WVX327831 M393380:M393390 JL393357:JL393367 TH393357:TH393367 ADD393357:ADD393367 AMZ393357:AMZ393367 AWV393357:AWV393367 BGR393357:BGR393367 BQN393357:BQN393367 CAJ393357:CAJ393367 CKF393357:CKF393367 CUB393357:CUB393367 DDX393357:DDX393367 DNT393357:DNT393367 DXP393357:DXP393367 EHL393357:EHL393367 ERH393357:ERH393367 FBD393357:FBD393367 FKZ393357:FKZ393367 FUV393357:FUV393367 GER393357:GER393367 GON393357:GON393367 GYJ393357:GYJ393367 HIF393357:HIF393367 HSB393357:HSB393367 IBX393357:IBX393367 ILT393357:ILT393367 IVP393357:IVP393367 JFL393357:JFL393367 JPH393357:JPH393367 JZD393357:JZD393367 KIZ393357:KIZ393367 KSV393357:KSV393367 LCR393357:LCR393367 LMN393357:LMN393367 LWJ393357:LWJ393367 MGF393357:MGF393367 MQB393357:MQB393367 MZX393357:MZX393367 NJT393357:NJT393367 NTP393357:NTP393367 ODL393357:ODL393367 ONH393357:ONH393367 OXD393357:OXD393367 PGZ393357:PGZ393367 PQV393357:PQV393367 QAR393357:QAR393367 QKN393357:QKN393367 QUJ393357:QUJ393367 REF393357:REF393367 ROB393357:ROB393367 RXX393357:RXX393367 SHT393357:SHT393367 SRP393357:SRP393367 TBL393357:TBL393367 TLH393357:TLH393367 TVD393357:TVD393367 UEZ393357:UEZ393367 UOV393357:UOV393367 UYR393357:UYR393367 VIN393357:VIN393367 VSJ393357:VSJ393367 WCF393357:WCF393367 WMB393357:WMB393367 WVX393357:WVX393367 M458916:M458926 JL458893:JL458903 TH458893:TH458903 ADD458893:ADD458903 AMZ458893:AMZ458903 AWV458893:AWV458903 BGR458893:BGR458903 BQN458893:BQN458903 CAJ458893:CAJ458903 CKF458893:CKF458903 CUB458893:CUB458903 DDX458893:DDX458903 DNT458893:DNT458903 DXP458893:DXP458903 EHL458893:EHL458903 ERH458893:ERH458903 FBD458893:FBD458903 FKZ458893:FKZ458903 FUV458893:FUV458903 GER458893:GER458903 GON458893:GON458903 GYJ458893:GYJ458903 HIF458893:HIF458903 HSB458893:HSB458903 IBX458893:IBX458903 ILT458893:ILT458903 IVP458893:IVP458903 JFL458893:JFL458903 JPH458893:JPH458903 JZD458893:JZD458903 KIZ458893:KIZ458903 KSV458893:KSV458903 LCR458893:LCR458903 LMN458893:LMN458903 LWJ458893:LWJ458903 MGF458893:MGF458903 MQB458893:MQB458903 MZX458893:MZX458903 NJT458893:NJT458903 NTP458893:NTP458903 ODL458893:ODL458903 ONH458893:ONH458903 OXD458893:OXD458903 PGZ458893:PGZ458903 PQV458893:PQV458903 QAR458893:QAR458903 QKN458893:QKN458903 QUJ458893:QUJ458903 REF458893:REF458903 ROB458893:ROB458903 RXX458893:RXX458903 SHT458893:SHT458903 SRP458893:SRP458903 TBL458893:TBL458903 TLH458893:TLH458903 TVD458893:TVD458903 UEZ458893:UEZ458903 UOV458893:UOV458903 UYR458893:UYR458903 VIN458893:VIN458903 VSJ458893:VSJ458903 WCF458893:WCF458903 WMB458893:WMB458903 WVX458893:WVX458903 M524452:M524462 JL524429:JL524439 TH524429:TH524439 ADD524429:ADD524439 AMZ524429:AMZ524439 AWV524429:AWV524439 BGR524429:BGR524439 BQN524429:BQN524439 CAJ524429:CAJ524439 CKF524429:CKF524439 CUB524429:CUB524439 DDX524429:DDX524439 DNT524429:DNT524439 DXP524429:DXP524439 EHL524429:EHL524439 ERH524429:ERH524439 FBD524429:FBD524439 FKZ524429:FKZ524439 FUV524429:FUV524439 GER524429:GER524439 GON524429:GON524439 GYJ524429:GYJ524439 HIF524429:HIF524439 HSB524429:HSB524439 IBX524429:IBX524439 ILT524429:ILT524439 IVP524429:IVP524439 JFL524429:JFL524439 JPH524429:JPH524439 JZD524429:JZD524439 KIZ524429:KIZ524439 KSV524429:KSV524439 LCR524429:LCR524439 LMN524429:LMN524439 LWJ524429:LWJ524439 MGF524429:MGF524439 MQB524429:MQB524439 MZX524429:MZX524439 NJT524429:NJT524439 NTP524429:NTP524439 ODL524429:ODL524439 ONH524429:ONH524439 OXD524429:OXD524439 PGZ524429:PGZ524439 PQV524429:PQV524439 QAR524429:QAR524439 QKN524429:QKN524439 QUJ524429:QUJ524439 REF524429:REF524439 ROB524429:ROB524439 RXX524429:RXX524439 SHT524429:SHT524439 SRP524429:SRP524439 TBL524429:TBL524439 TLH524429:TLH524439 TVD524429:TVD524439 UEZ524429:UEZ524439 UOV524429:UOV524439 UYR524429:UYR524439 VIN524429:VIN524439 VSJ524429:VSJ524439 WCF524429:WCF524439 WMB524429:WMB524439 WVX524429:WVX524439 M589988:M589998 JL589965:JL589975 TH589965:TH589975 ADD589965:ADD589975 AMZ589965:AMZ589975 AWV589965:AWV589975 BGR589965:BGR589975 BQN589965:BQN589975 CAJ589965:CAJ589975 CKF589965:CKF589975 CUB589965:CUB589975 DDX589965:DDX589975 DNT589965:DNT589975 DXP589965:DXP589975 EHL589965:EHL589975 ERH589965:ERH589975 FBD589965:FBD589975 FKZ589965:FKZ589975 FUV589965:FUV589975 GER589965:GER589975 GON589965:GON589975 GYJ589965:GYJ589975 HIF589965:HIF589975 HSB589965:HSB589975 IBX589965:IBX589975 ILT589965:ILT589975 IVP589965:IVP589975 JFL589965:JFL589975 JPH589965:JPH589975 JZD589965:JZD589975 KIZ589965:KIZ589975 KSV589965:KSV589975 LCR589965:LCR589975 LMN589965:LMN589975 LWJ589965:LWJ589975 MGF589965:MGF589975 MQB589965:MQB589975 MZX589965:MZX589975 NJT589965:NJT589975 NTP589965:NTP589975 ODL589965:ODL589975 ONH589965:ONH589975 OXD589965:OXD589975 PGZ589965:PGZ589975 PQV589965:PQV589975 QAR589965:QAR589975 QKN589965:QKN589975 QUJ589965:QUJ589975 REF589965:REF589975 ROB589965:ROB589975 RXX589965:RXX589975 SHT589965:SHT589975 SRP589965:SRP589975 TBL589965:TBL589975 TLH589965:TLH589975 TVD589965:TVD589975 UEZ589965:UEZ589975 UOV589965:UOV589975 UYR589965:UYR589975 VIN589965:VIN589975 VSJ589965:VSJ589975 WCF589965:WCF589975 WMB589965:WMB589975 WVX589965:WVX589975 M655524:M655534 JL655501:JL655511 TH655501:TH655511 ADD655501:ADD655511 AMZ655501:AMZ655511 AWV655501:AWV655511 BGR655501:BGR655511 BQN655501:BQN655511 CAJ655501:CAJ655511 CKF655501:CKF655511 CUB655501:CUB655511 DDX655501:DDX655511 DNT655501:DNT655511 DXP655501:DXP655511 EHL655501:EHL655511 ERH655501:ERH655511 FBD655501:FBD655511 FKZ655501:FKZ655511 FUV655501:FUV655511 GER655501:GER655511 GON655501:GON655511 GYJ655501:GYJ655511 HIF655501:HIF655511 HSB655501:HSB655511 IBX655501:IBX655511 ILT655501:ILT655511 IVP655501:IVP655511 JFL655501:JFL655511 JPH655501:JPH655511 JZD655501:JZD655511 KIZ655501:KIZ655511 KSV655501:KSV655511 LCR655501:LCR655511 LMN655501:LMN655511 LWJ655501:LWJ655511 MGF655501:MGF655511 MQB655501:MQB655511 MZX655501:MZX655511 NJT655501:NJT655511 NTP655501:NTP655511 ODL655501:ODL655511 ONH655501:ONH655511 OXD655501:OXD655511 PGZ655501:PGZ655511 PQV655501:PQV655511 QAR655501:QAR655511 QKN655501:QKN655511 QUJ655501:QUJ655511 REF655501:REF655511 ROB655501:ROB655511 RXX655501:RXX655511 SHT655501:SHT655511 SRP655501:SRP655511 TBL655501:TBL655511 TLH655501:TLH655511 TVD655501:TVD655511 UEZ655501:UEZ655511 UOV655501:UOV655511 UYR655501:UYR655511 VIN655501:VIN655511 VSJ655501:VSJ655511 WCF655501:WCF655511 WMB655501:WMB655511 WVX655501:WVX655511 M721060:M721070 JL721037:JL721047 TH721037:TH721047 ADD721037:ADD721047 AMZ721037:AMZ721047 AWV721037:AWV721047 BGR721037:BGR721047 BQN721037:BQN721047 CAJ721037:CAJ721047 CKF721037:CKF721047 CUB721037:CUB721047 DDX721037:DDX721047 DNT721037:DNT721047 DXP721037:DXP721047 EHL721037:EHL721047 ERH721037:ERH721047 FBD721037:FBD721047 FKZ721037:FKZ721047 FUV721037:FUV721047 GER721037:GER721047 GON721037:GON721047 GYJ721037:GYJ721047 HIF721037:HIF721047 HSB721037:HSB721047 IBX721037:IBX721047 ILT721037:ILT721047 IVP721037:IVP721047 JFL721037:JFL721047 JPH721037:JPH721047 JZD721037:JZD721047 KIZ721037:KIZ721047 KSV721037:KSV721047 LCR721037:LCR721047 LMN721037:LMN721047 LWJ721037:LWJ721047 MGF721037:MGF721047 MQB721037:MQB721047 MZX721037:MZX721047 NJT721037:NJT721047 NTP721037:NTP721047 ODL721037:ODL721047 ONH721037:ONH721047 OXD721037:OXD721047 PGZ721037:PGZ721047 PQV721037:PQV721047 QAR721037:QAR721047 QKN721037:QKN721047 QUJ721037:QUJ721047 REF721037:REF721047 ROB721037:ROB721047 RXX721037:RXX721047 SHT721037:SHT721047 SRP721037:SRP721047 TBL721037:TBL721047 TLH721037:TLH721047 TVD721037:TVD721047 UEZ721037:UEZ721047 UOV721037:UOV721047 UYR721037:UYR721047 VIN721037:VIN721047 VSJ721037:VSJ721047 WCF721037:WCF721047 WMB721037:WMB721047 WVX721037:WVX721047 M786596:M786606 JL786573:JL786583 TH786573:TH786583 ADD786573:ADD786583 AMZ786573:AMZ786583 AWV786573:AWV786583 BGR786573:BGR786583 BQN786573:BQN786583 CAJ786573:CAJ786583 CKF786573:CKF786583 CUB786573:CUB786583 DDX786573:DDX786583 DNT786573:DNT786583 DXP786573:DXP786583 EHL786573:EHL786583 ERH786573:ERH786583 FBD786573:FBD786583 FKZ786573:FKZ786583 FUV786573:FUV786583 GER786573:GER786583 GON786573:GON786583 GYJ786573:GYJ786583 HIF786573:HIF786583 HSB786573:HSB786583 IBX786573:IBX786583 ILT786573:ILT786583 IVP786573:IVP786583 JFL786573:JFL786583 JPH786573:JPH786583 JZD786573:JZD786583 KIZ786573:KIZ786583 KSV786573:KSV786583 LCR786573:LCR786583 LMN786573:LMN786583 LWJ786573:LWJ786583 MGF786573:MGF786583 MQB786573:MQB786583 MZX786573:MZX786583 NJT786573:NJT786583 NTP786573:NTP786583 ODL786573:ODL786583 ONH786573:ONH786583 OXD786573:OXD786583 PGZ786573:PGZ786583 PQV786573:PQV786583 QAR786573:QAR786583 QKN786573:QKN786583 QUJ786573:QUJ786583 REF786573:REF786583 ROB786573:ROB786583 RXX786573:RXX786583 SHT786573:SHT786583 SRP786573:SRP786583 TBL786573:TBL786583 TLH786573:TLH786583 TVD786573:TVD786583 UEZ786573:UEZ786583 UOV786573:UOV786583 UYR786573:UYR786583 VIN786573:VIN786583 VSJ786573:VSJ786583 WCF786573:WCF786583 WMB786573:WMB786583 WVX786573:WVX786583 M852132:M852142 JL852109:JL852119 TH852109:TH852119 ADD852109:ADD852119 AMZ852109:AMZ852119 AWV852109:AWV852119 BGR852109:BGR852119 BQN852109:BQN852119 CAJ852109:CAJ852119 CKF852109:CKF852119 CUB852109:CUB852119 DDX852109:DDX852119 DNT852109:DNT852119 DXP852109:DXP852119 EHL852109:EHL852119 ERH852109:ERH852119 FBD852109:FBD852119 FKZ852109:FKZ852119 FUV852109:FUV852119 GER852109:GER852119 GON852109:GON852119 GYJ852109:GYJ852119 HIF852109:HIF852119 HSB852109:HSB852119 IBX852109:IBX852119 ILT852109:ILT852119 IVP852109:IVP852119 JFL852109:JFL852119 JPH852109:JPH852119 JZD852109:JZD852119 KIZ852109:KIZ852119 KSV852109:KSV852119 LCR852109:LCR852119 LMN852109:LMN852119 LWJ852109:LWJ852119 MGF852109:MGF852119 MQB852109:MQB852119 MZX852109:MZX852119 NJT852109:NJT852119 NTP852109:NTP852119 ODL852109:ODL852119 ONH852109:ONH852119 OXD852109:OXD852119 PGZ852109:PGZ852119 PQV852109:PQV852119 QAR852109:QAR852119 QKN852109:QKN852119 QUJ852109:QUJ852119 REF852109:REF852119 ROB852109:ROB852119 RXX852109:RXX852119 SHT852109:SHT852119 SRP852109:SRP852119 TBL852109:TBL852119 TLH852109:TLH852119 TVD852109:TVD852119 UEZ852109:UEZ852119 UOV852109:UOV852119 UYR852109:UYR852119 VIN852109:VIN852119 VSJ852109:VSJ852119 WCF852109:WCF852119 WMB852109:WMB852119 WVX852109:WVX852119 M917668:M917678 JL917645:JL917655 TH917645:TH917655 ADD917645:ADD917655 AMZ917645:AMZ917655 AWV917645:AWV917655 BGR917645:BGR917655 BQN917645:BQN917655 CAJ917645:CAJ917655 CKF917645:CKF917655 CUB917645:CUB917655 DDX917645:DDX917655 DNT917645:DNT917655 DXP917645:DXP917655 EHL917645:EHL917655 ERH917645:ERH917655 FBD917645:FBD917655 FKZ917645:FKZ917655 FUV917645:FUV917655 GER917645:GER917655 GON917645:GON917655 GYJ917645:GYJ917655 HIF917645:HIF917655 HSB917645:HSB917655 IBX917645:IBX917655 ILT917645:ILT917655 IVP917645:IVP917655 JFL917645:JFL917655 JPH917645:JPH917655 JZD917645:JZD917655 KIZ917645:KIZ917655 KSV917645:KSV917655 LCR917645:LCR917655 LMN917645:LMN917655 LWJ917645:LWJ917655 MGF917645:MGF917655 MQB917645:MQB917655 MZX917645:MZX917655 NJT917645:NJT917655 NTP917645:NTP917655 ODL917645:ODL917655 ONH917645:ONH917655 OXD917645:OXD917655 PGZ917645:PGZ917655 PQV917645:PQV917655 QAR917645:QAR917655 QKN917645:QKN917655 QUJ917645:QUJ917655 REF917645:REF917655 ROB917645:ROB917655 RXX917645:RXX917655 SHT917645:SHT917655 SRP917645:SRP917655 TBL917645:TBL917655 TLH917645:TLH917655 TVD917645:TVD917655 UEZ917645:UEZ917655 UOV917645:UOV917655 UYR917645:UYR917655 VIN917645:VIN917655 VSJ917645:VSJ917655 WCF917645:WCF917655 WMB917645:WMB917655 WVX917645:WVX917655 M983204:M983214 JL983181:JL983191 TH983181:TH983191 ADD983181:ADD983191 AMZ983181:AMZ983191 AWV983181:AWV983191 BGR983181:BGR983191 BQN983181:BQN983191 CAJ983181:CAJ983191 CKF983181:CKF983191 CUB983181:CUB983191 DDX983181:DDX983191 DNT983181:DNT983191 DXP983181:DXP983191 EHL983181:EHL983191 ERH983181:ERH983191 FBD983181:FBD983191 FKZ983181:FKZ983191 FUV983181:FUV983191 GER983181:GER983191 GON983181:GON983191 GYJ983181:GYJ983191 HIF983181:HIF983191 HSB983181:HSB983191 IBX983181:IBX983191 ILT983181:ILT983191 IVP983181:IVP983191 JFL983181:JFL983191 JPH983181:JPH983191 JZD983181:JZD983191 KIZ983181:KIZ983191 KSV983181:KSV983191 LCR983181:LCR983191 LMN983181:LMN983191 LWJ983181:LWJ983191 MGF983181:MGF983191 MQB983181:MQB983191 MZX983181:MZX983191 NJT983181:NJT983191 NTP983181:NTP983191 ODL983181:ODL983191 ONH983181:ONH983191 OXD983181:OXD983191 PGZ983181:PGZ983191 PQV983181:PQV983191 QAR983181:QAR983191 QKN983181:QKN983191 QUJ983181:QUJ983191 REF983181:REF983191 ROB983181:ROB983191 RXX983181:RXX983191 SHT983181:SHT983191 SRP983181:SRP983191 TBL983181:TBL983191 TLH983181:TLH983191 TVD983181:TVD983191 UEZ983181:UEZ983191 UOV983181:UOV983191 UYR983181:UYR983191 VIN983181:VIN983191 VSJ983181:VSJ983191 WCF983181:WCF983191 WMB983181:WMB983191" xr:uid="{00000000-0002-0000-0600-00000A000000}">
      <formula1>$M$318:$M$371</formula1>
    </dataValidation>
    <dataValidation type="list" showInputMessage="1" showErrorMessage="1" sqref="N65700:N65710 JA7:JA134 WVY983181:WVY983191 WMC983181:WMC983191 WCG983181:WCG983191 VSK983181:VSK983191 VIO983181:VIO983191 UYS983181:UYS983191 UOW983181:UOW983191 UFA983181:UFA983191 TVE983181:TVE983191 TLI983181:TLI983191 TBM983181:TBM983191 SRQ983181:SRQ983191 SHU983181:SHU983191 RXY983181:RXY983191 ROC983181:ROC983191 REG983181:REG983191 QUK983181:QUK983191 QKO983181:QKO983191 QAS983181:QAS983191 PQW983181:PQW983191 PHA983181:PHA983191 OXE983181:OXE983191 ONI983181:ONI983191 ODM983181:ODM983191 NTQ983181:NTQ983191 NJU983181:NJU983191 MZY983181:MZY983191 MQC983181:MQC983191 MGG983181:MGG983191 LWK983181:LWK983191 LMO983181:LMO983191 LCS983181:LCS983191 KSW983181:KSW983191 KJA983181:KJA983191 JZE983181:JZE983191 JPI983181:JPI983191 JFM983181:JFM983191 IVQ983181:IVQ983191 ILU983181:ILU983191 IBY983181:IBY983191 HSC983181:HSC983191 HIG983181:HIG983191 GYK983181:GYK983191 GOO983181:GOO983191 GES983181:GES983191 FUW983181:FUW983191 FLA983181:FLA983191 FBE983181:FBE983191 ERI983181:ERI983191 EHM983181:EHM983191 DXQ983181:DXQ983191 DNU983181:DNU983191 DDY983181:DDY983191 CUC983181:CUC983191 CKG983181:CKG983191 CAK983181:CAK983191 BQO983181:BQO983191 BGS983181:BGS983191 AWW983181:AWW983191 ANA983181:ANA983191 ADE983181:ADE983191 TI983181:TI983191 JM983181:JM983191 N983204:N983214 WVY917645:WVY917655 WMC917645:WMC917655 WCG917645:WCG917655 VSK917645:VSK917655 VIO917645:VIO917655 UYS917645:UYS917655 UOW917645:UOW917655 UFA917645:UFA917655 TVE917645:TVE917655 TLI917645:TLI917655 TBM917645:TBM917655 SRQ917645:SRQ917655 SHU917645:SHU917655 RXY917645:RXY917655 ROC917645:ROC917655 REG917645:REG917655 QUK917645:QUK917655 QKO917645:QKO917655 QAS917645:QAS917655 PQW917645:PQW917655 PHA917645:PHA917655 OXE917645:OXE917655 ONI917645:ONI917655 ODM917645:ODM917655 NTQ917645:NTQ917655 NJU917645:NJU917655 MZY917645:MZY917655 MQC917645:MQC917655 MGG917645:MGG917655 LWK917645:LWK917655 LMO917645:LMO917655 LCS917645:LCS917655 KSW917645:KSW917655 KJA917645:KJA917655 JZE917645:JZE917655 JPI917645:JPI917655 JFM917645:JFM917655 IVQ917645:IVQ917655 ILU917645:ILU917655 IBY917645:IBY917655 HSC917645:HSC917655 HIG917645:HIG917655 GYK917645:GYK917655 GOO917645:GOO917655 GES917645:GES917655 FUW917645:FUW917655 FLA917645:FLA917655 FBE917645:FBE917655 ERI917645:ERI917655 EHM917645:EHM917655 DXQ917645:DXQ917655 DNU917645:DNU917655 DDY917645:DDY917655 CUC917645:CUC917655 CKG917645:CKG917655 CAK917645:CAK917655 BQO917645:BQO917655 BGS917645:BGS917655 AWW917645:AWW917655 ANA917645:ANA917655 ADE917645:ADE917655 TI917645:TI917655 JM917645:JM917655 N917668:N917678 WVY852109:WVY852119 WMC852109:WMC852119 WCG852109:WCG852119 VSK852109:VSK852119 VIO852109:VIO852119 UYS852109:UYS852119 UOW852109:UOW852119 UFA852109:UFA852119 TVE852109:TVE852119 TLI852109:TLI852119 TBM852109:TBM852119 SRQ852109:SRQ852119 SHU852109:SHU852119 RXY852109:RXY852119 ROC852109:ROC852119 REG852109:REG852119 QUK852109:QUK852119 QKO852109:QKO852119 QAS852109:QAS852119 PQW852109:PQW852119 PHA852109:PHA852119 OXE852109:OXE852119 ONI852109:ONI852119 ODM852109:ODM852119 NTQ852109:NTQ852119 NJU852109:NJU852119 MZY852109:MZY852119 MQC852109:MQC852119 MGG852109:MGG852119 LWK852109:LWK852119 LMO852109:LMO852119 LCS852109:LCS852119 KSW852109:KSW852119 KJA852109:KJA852119 JZE852109:JZE852119 JPI852109:JPI852119 JFM852109:JFM852119 IVQ852109:IVQ852119 ILU852109:ILU852119 IBY852109:IBY852119 HSC852109:HSC852119 HIG852109:HIG852119 GYK852109:GYK852119 GOO852109:GOO852119 GES852109:GES852119 FUW852109:FUW852119 FLA852109:FLA852119 FBE852109:FBE852119 ERI852109:ERI852119 EHM852109:EHM852119 DXQ852109:DXQ852119 DNU852109:DNU852119 DDY852109:DDY852119 CUC852109:CUC852119 CKG852109:CKG852119 CAK852109:CAK852119 BQO852109:BQO852119 BGS852109:BGS852119 AWW852109:AWW852119 ANA852109:ANA852119 ADE852109:ADE852119 TI852109:TI852119 JM852109:JM852119 N852132:N852142 WVY786573:WVY786583 WMC786573:WMC786583 WCG786573:WCG786583 VSK786573:VSK786583 VIO786573:VIO786583 UYS786573:UYS786583 UOW786573:UOW786583 UFA786573:UFA786583 TVE786573:TVE786583 TLI786573:TLI786583 TBM786573:TBM786583 SRQ786573:SRQ786583 SHU786573:SHU786583 RXY786573:RXY786583 ROC786573:ROC786583 REG786573:REG786583 QUK786573:QUK786583 QKO786573:QKO786583 QAS786573:QAS786583 PQW786573:PQW786583 PHA786573:PHA786583 OXE786573:OXE786583 ONI786573:ONI786583 ODM786573:ODM786583 NTQ786573:NTQ786583 NJU786573:NJU786583 MZY786573:MZY786583 MQC786573:MQC786583 MGG786573:MGG786583 LWK786573:LWK786583 LMO786573:LMO786583 LCS786573:LCS786583 KSW786573:KSW786583 KJA786573:KJA786583 JZE786573:JZE786583 JPI786573:JPI786583 JFM786573:JFM786583 IVQ786573:IVQ786583 ILU786573:ILU786583 IBY786573:IBY786583 HSC786573:HSC786583 HIG786573:HIG786583 GYK786573:GYK786583 GOO786573:GOO786583 GES786573:GES786583 FUW786573:FUW786583 FLA786573:FLA786583 FBE786573:FBE786583 ERI786573:ERI786583 EHM786573:EHM786583 DXQ786573:DXQ786583 DNU786573:DNU786583 DDY786573:DDY786583 CUC786573:CUC786583 CKG786573:CKG786583 CAK786573:CAK786583 BQO786573:BQO786583 BGS786573:BGS786583 AWW786573:AWW786583 ANA786573:ANA786583 ADE786573:ADE786583 TI786573:TI786583 JM786573:JM786583 N786596:N786606 WVY721037:WVY721047 WMC721037:WMC721047 WCG721037:WCG721047 VSK721037:VSK721047 VIO721037:VIO721047 UYS721037:UYS721047 UOW721037:UOW721047 UFA721037:UFA721047 TVE721037:TVE721047 TLI721037:TLI721047 TBM721037:TBM721047 SRQ721037:SRQ721047 SHU721037:SHU721047 RXY721037:RXY721047 ROC721037:ROC721047 REG721037:REG721047 QUK721037:QUK721047 QKO721037:QKO721047 QAS721037:QAS721047 PQW721037:PQW721047 PHA721037:PHA721047 OXE721037:OXE721047 ONI721037:ONI721047 ODM721037:ODM721047 NTQ721037:NTQ721047 NJU721037:NJU721047 MZY721037:MZY721047 MQC721037:MQC721047 MGG721037:MGG721047 LWK721037:LWK721047 LMO721037:LMO721047 LCS721037:LCS721047 KSW721037:KSW721047 KJA721037:KJA721047 JZE721037:JZE721047 JPI721037:JPI721047 JFM721037:JFM721047 IVQ721037:IVQ721047 ILU721037:ILU721047 IBY721037:IBY721047 HSC721037:HSC721047 HIG721037:HIG721047 GYK721037:GYK721047 GOO721037:GOO721047 GES721037:GES721047 FUW721037:FUW721047 FLA721037:FLA721047 FBE721037:FBE721047 ERI721037:ERI721047 EHM721037:EHM721047 DXQ721037:DXQ721047 DNU721037:DNU721047 DDY721037:DDY721047 CUC721037:CUC721047 CKG721037:CKG721047 CAK721037:CAK721047 BQO721037:BQO721047 BGS721037:BGS721047 AWW721037:AWW721047 ANA721037:ANA721047 ADE721037:ADE721047 TI721037:TI721047 JM721037:JM721047 N721060:N721070 WVY655501:WVY655511 WMC655501:WMC655511 WCG655501:WCG655511 VSK655501:VSK655511 VIO655501:VIO655511 UYS655501:UYS655511 UOW655501:UOW655511 UFA655501:UFA655511 TVE655501:TVE655511 TLI655501:TLI655511 TBM655501:TBM655511 SRQ655501:SRQ655511 SHU655501:SHU655511 RXY655501:RXY655511 ROC655501:ROC655511 REG655501:REG655511 QUK655501:QUK655511 QKO655501:QKO655511 QAS655501:QAS655511 PQW655501:PQW655511 PHA655501:PHA655511 OXE655501:OXE655511 ONI655501:ONI655511 ODM655501:ODM655511 NTQ655501:NTQ655511 NJU655501:NJU655511 MZY655501:MZY655511 MQC655501:MQC655511 MGG655501:MGG655511 LWK655501:LWK655511 LMO655501:LMO655511 LCS655501:LCS655511 KSW655501:KSW655511 KJA655501:KJA655511 JZE655501:JZE655511 JPI655501:JPI655511 JFM655501:JFM655511 IVQ655501:IVQ655511 ILU655501:ILU655511 IBY655501:IBY655511 HSC655501:HSC655511 HIG655501:HIG655511 GYK655501:GYK655511 GOO655501:GOO655511 GES655501:GES655511 FUW655501:FUW655511 FLA655501:FLA655511 FBE655501:FBE655511 ERI655501:ERI655511 EHM655501:EHM655511 DXQ655501:DXQ655511 DNU655501:DNU655511 DDY655501:DDY655511 CUC655501:CUC655511 CKG655501:CKG655511 CAK655501:CAK655511 BQO655501:BQO655511 BGS655501:BGS655511 AWW655501:AWW655511 ANA655501:ANA655511 ADE655501:ADE655511 TI655501:TI655511 JM655501:JM655511 N655524:N655534 WVY589965:WVY589975 WMC589965:WMC589975 WCG589965:WCG589975 VSK589965:VSK589975 VIO589965:VIO589975 UYS589965:UYS589975 UOW589965:UOW589975 UFA589965:UFA589975 TVE589965:TVE589975 TLI589965:TLI589975 TBM589965:TBM589975 SRQ589965:SRQ589975 SHU589965:SHU589975 RXY589965:RXY589975 ROC589965:ROC589975 REG589965:REG589975 QUK589965:QUK589975 QKO589965:QKO589975 QAS589965:QAS589975 PQW589965:PQW589975 PHA589965:PHA589975 OXE589965:OXE589975 ONI589965:ONI589975 ODM589965:ODM589975 NTQ589965:NTQ589975 NJU589965:NJU589975 MZY589965:MZY589975 MQC589965:MQC589975 MGG589965:MGG589975 LWK589965:LWK589975 LMO589965:LMO589975 LCS589965:LCS589975 KSW589965:KSW589975 KJA589965:KJA589975 JZE589965:JZE589975 JPI589965:JPI589975 JFM589965:JFM589975 IVQ589965:IVQ589975 ILU589965:ILU589975 IBY589965:IBY589975 HSC589965:HSC589975 HIG589965:HIG589975 GYK589965:GYK589975 GOO589965:GOO589975 GES589965:GES589975 FUW589965:FUW589975 FLA589965:FLA589975 FBE589965:FBE589975 ERI589965:ERI589975 EHM589965:EHM589975 DXQ589965:DXQ589975 DNU589965:DNU589975 DDY589965:DDY589975 CUC589965:CUC589975 CKG589965:CKG589975 CAK589965:CAK589975 BQO589965:BQO589975 BGS589965:BGS589975 AWW589965:AWW589975 ANA589965:ANA589975 ADE589965:ADE589975 TI589965:TI589975 JM589965:JM589975 N589988:N589998 WVY524429:WVY524439 WMC524429:WMC524439 WCG524429:WCG524439 VSK524429:VSK524439 VIO524429:VIO524439 UYS524429:UYS524439 UOW524429:UOW524439 UFA524429:UFA524439 TVE524429:TVE524439 TLI524429:TLI524439 TBM524429:TBM524439 SRQ524429:SRQ524439 SHU524429:SHU524439 RXY524429:RXY524439 ROC524429:ROC524439 REG524429:REG524439 QUK524429:QUK524439 QKO524429:QKO524439 QAS524429:QAS524439 PQW524429:PQW524439 PHA524429:PHA524439 OXE524429:OXE524439 ONI524429:ONI524439 ODM524429:ODM524439 NTQ524429:NTQ524439 NJU524429:NJU524439 MZY524429:MZY524439 MQC524429:MQC524439 MGG524429:MGG524439 LWK524429:LWK524439 LMO524429:LMO524439 LCS524429:LCS524439 KSW524429:KSW524439 KJA524429:KJA524439 JZE524429:JZE524439 JPI524429:JPI524439 JFM524429:JFM524439 IVQ524429:IVQ524439 ILU524429:ILU524439 IBY524429:IBY524439 HSC524429:HSC524439 HIG524429:HIG524439 GYK524429:GYK524439 GOO524429:GOO524439 GES524429:GES524439 FUW524429:FUW524439 FLA524429:FLA524439 FBE524429:FBE524439 ERI524429:ERI524439 EHM524429:EHM524439 DXQ524429:DXQ524439 DNU524429:DNU524439 DDY524429:DDY524439 CUC524429:CUC524439 CKG524429:CKG524439 CAK524429:CAK524439 BQO524429:BQO524439 BGS524429:BGS524439 AWW524429:AWW524439 ANA524429:ANA524439 ADE524429:ADE524439 TI524429:TI524439 JM524429:JM524439 N524452:N524462 WVY458893:WVY458903 WMC458893:WMC458903 WCG458893:WCG458903 VSK458893:VSK458903 VIO458893:VIO458903 UYS458893:UYS458903 UOW458893:UOW458903 UFA458893:UFA458903 TVE458893:TVE458903 TLI458893:TLI458903 TBM458893:TBM458903 SRQ458893:SRQ458903 SHU458893:SHU458903 RXY458893:RXY458903 ROC458893:ROC458903 REG458893:REG458903 QUK458893:QUK458903 QKO458893:QKO458903 QAS458893:QAS458903 PQW458893:PQW458903 PHA458893:PHA458903 OXE458893:OXE458903 ONI458893:ONI458903 ODM458893:ODM458903 NTQ458893:NTQ458903 NJU458893:NJU458903 MZY458893:MZY458903 MQC458893:MQC458903 MGG458893:MGG458903 LWK458893:LWK458903 LMO458893:LMO458903 LCS458893:LCS458903 KSW458893:KSW458903 KJA458893:KJA458903 JZE458893:JZE458903 JPI458893:JPI458903 JFM458893:JFM458903 IVQ458893:IVQ458903 ILU458893:ILU458903 IBY458893:IBY458903 HSC458893:HSC458903 HIG458893:HIG458903 GYK458893:GYK458903 GOO458893:GOO458903 GES458893:GES458903 FUW458893:FUW458903 FLA458893:FLA458903 FBE458893:FBE458903 ERI458893:ERI458903 EHM458893:EHM458903 DXQ458893:DXQ458903 DNU458893:DNU458903 DDY458893:DDY458903 CUC458893:CUC458903 CKG458893:CKG458903 CAK458893:CAK458903 BQO458893:BQO458903 BGS458893:BGS458903 AWW458893:AWW458903 ANA458893:ANA458903 ADE458893:ADE458903 TI458893:TI458903 JM458893:JM458903 N458916:N458926 WVY393357:WVY393367 WMC393357:WMC393367 WCG393357:WCG393367 VSK393357:VSK393367 VIO393357:VIO393367 UYS393357:UYS393367 UOW393357:UOW393367 UFA393357:UFA393367 TVE393357:TVE393367 TLI393357:TLI393367 TBM393357:TBM393367 SRQ393357:SRQ393367 SHU393357:SHU393367 RXY393357:RXY393367 ROC393357:ROC393367 REG393357:REG393367 QUK393357:QUK393367 QKO393357:QKO393367 QAS393357:QAS393367 PQW393357:PQW393367 PHA393357:PHA393367 OXE393357:OXE393367 ONI393357:ONI393367 ODM393357:ODM393367 NTQ393357:NTQ393367 NJU393357:NJU393367 MZY393357:MZY393367 MQC393357:MQC393367 MGG393357:MGG393367 LWK393357:LWK393367 LMO393357:LMO393367 LCS393357:LCS393367 KSW393357:KSW393367 KJA393357:KJA393367 JZE393357:JZE393367 JPI393357:JPI393367 JFM393357:JFM393367 IVQ393357:IVQ393367 ILU393357:ILU393367 IBY393357:IBY393367 HSC393357:HSC393367 HIG393357:HIG393367 GYK393357:GYK393367 GOO393357:GOO393367 GES393357:GES393367 FUW393357:FUW393367 FLA393357:FLA393367 FBE393357:FBE393367 ERI393357:ERI393367 EHM393357:EHM393367 DXQ393357:DXQ393367 DNU393357:DNU393367 DDY393357:DDY393367 CUC393357:CUC393367 CKG393357:CKG393367 CAK393357:CAK393367 BQO393357:BQO393367 BGS393357:BGS393367 AWW393357:AWW393367 ANA393357:ANA393367 ADE393357:ADE393367 TI393357:TI393367 JM393357:JM393367 N393380:N393390 WVY327821:WVY327831 WMC327821:WMC327831 WCG327821:WCG327831 VSK327821:VSK327831 VIO327821:VIO327831 UYS327821:UYS327831 UOW327821:UOW327831 UFA327821:UFA327831 TVE327821:TVE327831 TLI327821:TLI327831 TBM327821:TBM327831 SRQ327821:SRQ327831 SHU327821:SHU327831 RXY327821:RXY327831 ROC327821:ROC327831 REG327821:REG327831 QUK327821:QUK327831 QKO327821:QKO327831 QAS327821:QAS327831 PQW327821:PQW327831 PHA327821:PHA327831 OXE327821:OXE327831 ONI327821:ONI327831 ODM327821:ODM327831 NTQ327821:NTQ327831 NJU327821:NJU327831 MZY327821:MZY327831 MQC327821:MQC327831 MGG327821:MGG327831 LWK327821:LWK327831 LMO327821:LMO327831 LCS327821:LCS327831 KSW327821:KSW327831 KJA327821:KJA327831 JZE327821:JZE327831 JPI327821:JPI327831 JFM327821:JFM327831 IVQ327821:IVQ327831 ILU327821:ILU327831 IBY327821:IBY327831 HSC327821:HSC327831 HIG327821:HIG327831 GYK327821:GYK327831 GOO327821:GOO327831 GES327821:GES327831 FUW327821:FUW327831 FLA327821:FLA327831 FBE327821:FBE327831 ERI327821:ERI327831 EHM327821:EHM327831 DXQ327821:DXQ327831 DNU327821:DNU327831 DDY327821:DDY327831 CUC327821:CUC327831 CKG327821:CKG327831 CAK327821:CAK327831 BQO327821:BQO327831 BGS327821:BGS327831 AWW327821:AWW327831 ANA327821:ANA327831 ADE327821:ADE327831 TI327821:TI327831 JM327821:JM327831 N327844:N327854 WVY262285:WVY262295 WMC262285:WMC262295 WCG262285:WCG262295 VSK262285:VSK262295 VIO262285:VIO262295 UYS262285:UYS262295 UOW262285:UOW262295 UFA262285:UFA262295 TVE262285:TVE262295 TLI262285:TLI262295 TBM262285:TBM262295 SRQ262285:SRQ262295 SHU262285:SHU262295 RXY262285:RXY262295 ROC262285:ROC262295 REG262285:REG262295 QUK262285:QUK262295 QKO262285:QKO262295 QAS262285:QAS262295 PQW262285:PQW262295 PHA262285:PHA262295 OXE262285:OXE262295 ONI262285:ONI262295 ODM262285:ODM262295 NTQ262285:NTQ262295 NJU262285:NJU262295 MZY262285:MZY262295 MQC262285:MQC262295 MGG262285:MGG262295 LWK262285:LWK262295 LMO262285:LMO262295 LCS262285:LCS262295 KSW262285:KSW262295 KJA262285:KJA262295 JZE262285:JZE262295 JPI262285:JPI262295 JFM262285:JFM262295 IVQ262285:IVQ262295 ILU262285:ILU262295 IBY262285:IBY262295 HSC262285:HSC262295 HIG262285:HIG262295 GYK262285:GYK262295 GOO262285:GOO262295 GES262285:GES262295 FUW262285:FUW262295 FLA262285:FLA262295 FBE262285:FBE262295 ERI262285:ERI262295 EHM262285:EHM262295 DXQ262285:DXQ262295 DNU262285:DNU262295 DDY262285:DDY262295 CUC262285:CUC262295 CKG262285:CKG262295 CAK262285:CAK262295 BQO262285:BQO262295 BGS262285:BGS262295 AWW262285:AWW262295 ANA262285:ANA262295 ADE262285:ADE262295 TI262285:TI262295 JM262285:JM262295 N262308:N262318 WVY196749:WVY196759 WMC196749:WMC196759 WCG196749:WCG196759 VSK196749:VSK196759 VIO196749:VIO196759 UYS196749:UYS196759 UOW196749:UOW196759 UFA196749:UFA196759 TVE196749:TVE196759 TLI196749:TLI196759 TBM196749:TBM196759 SRQ196749:SRQ196759 SHU196749:SHU196759 RXY196749:RXY196759 ROC196749:ROC196759 REG196749:REG196759 QUK196749:QUK196759 QKO196749:QKO196759 QAS196749:QAS196759 PQW196749:PQW196759 PHA196749:PHA196759 OXE196749:OXE196759 ONI196749:ONI196759 ODM196749:ODM196759 NTQ196749:NTQ196759 NJU196749:NJU196759 MZY196749:MZY196759 MQC196749:MQC196759 MGG196749:MGG196759 LWK196749:LWK196759 LMO196749:LMO196759 LCS196749:LCS196759 KSW196749:KSW196759 KJA196749:KJA196759 JZE196749:JZE196759 JPI196749:JPI196759 JFM196749:JFM196759 IVQ196749:IVQ196759 ILU196749:ILU196759 IBY196749:IBY196759 HSC196749:HSC196759 HIG196749:HIG196759 GYK196749:GYK196759 GOO196749:GOO196759 GES196749:GES196759 FUW196749:FUW196759 FLA196749:FLA196759 FBE196749:FBE196759 ERI196749:ERI196759 EHM196749:EHM196759 DXQ196749:DXQ196759 DNU196749:DNU196759 DDY196749:DDY196759 CUC196749:CUC196759 CKG196749:CKG196759 CAK196749:CAK196759 BQO196749:BQO196759 BGS196749:BGS196759 AWW196749:AWW196759 ANA196749:ANA196759 ADE196749:ADE196759 TI196749:TI196759 JM196749:JM196759 N196772:N196782 WVY131213:WVY131223 WMC131213:WMC131223 WCG131213:WCG131223 VSK131213:VSK131223 VIO131213:VIO131223 UYS131213:UYS131223 UOW131213:UOW131223 UFA131213:UFA131223 TVE131213:TVE131223 TLI131213:TLI131223 TBM131213:TBM131223 SRQ131213:SRQ131223 SHU131213:SHU131223 RXY131213:RXY131223 ROC131213:ROC131223 REG131213:REG131223 QUK131213:QUK131223 QKO131213:QKO131223 QAS131213:QAS131223 PQW131213:PQW131223 PHA131213:PHA131223 OXE131213:OXE131223 ONI131213:ONI131223 ODM131213:ODM131223 NTQ131213:NTQ131223 NJU131213:NJU131223 MZY131213:MZY131223 MQC131213:MQC131223 MGG131213:MGG131223 LWK131213:LWK131223 LMO131213:LMO131223 LCS131213:LCS131223 KSW131213:KSW131223 KJA131213:KJA131223 JZE131213:JZE131223 JPI131213:JPI131223 JFM131213:JFM131223 IVQ131213:IVQ131223 ILU131213:ILU131223 IBY131213:IBY131223 HSC131213:HSC131223 HIG131213:HIG131223 GYK131213:GYK131223 GOO131213:GOO131223 GES131213:GES131223 FUW131213:FUW131223 FLA131213:FLA131223 FBE131213:FBE131223 ERI131213:ERI131223 EHM131213:EHM131223 DXQ131213:DXQ131223 DNU131213:DNU131223 DDY131213:DDY131223 CUC131213:CUC131223 CKG131213:CKG131223 CAK131213:CAK131223 BQO131213:BQO131223 BGS131213:BGS131223 AWW131213:AWW131223 ANA131213:ANA131223 ADE131213:ADE131223 TI131213:TI131223 JM131213:JM131223 N131236:N131246 WVY65677:WVY65687 WMC65677:WMC65687 WCG65677:WCG65687 VSK65677:VSK65687 VIO65677:VIO65687 UYS65677:UYS65687 UOW65677:UOW65687 UFA65677:UFA65687 TVE65677:TVE65687 TLI65677:TLI65687 TBM65677:TBM65687 SRQ65677:SRQ65687 SHU65677:SHU65687 RXY65677:RXY65687 ROC65677:ROC65687 REG65677:REG65687 QUK65677:QUK65687 QKO65677:QKO65687 QAS65677:QAS65687 PQW65677:PQW65687 PHA65677:PHA65687 OXE65677:OXE65687 ONI65677:ONI65687 ODM65677:ODM65687 NTQ65677:NTQ65687 NJU65677:NJU65687 MZY65677:MZY65687 MQC65677:MQC65687 MGG65677:MGG65687 LWK65677:LWK65687 LMO65677:LMO65687 LCS65677:LCS65687 KSW65677:KSW65687 KJA65677:KJA65687 JZE65677:JZE65687 JPI65677:JPI65687 JFM65677:JFM65687 IVQ65677:IVQ65687 ILU65677:ILU65687 IBY65677:IBY65687 HSC65677:HSC65687 HIG65677:HIG65687 GYK65677:GYK65687 GOO65677:GOO65687 GES65677:GES65687 FUW65677:FUW65687 FLA65677:FLA65687 FBE65677:FBE65687 ERI65677:ERI65687 EHM65677:EHM65687 DXQ65677:DXQ65687 DNU65677:DNU65687 DDY65677:DDY65687 CUC65677:CUC65687 CKG65677:CKG65687 CAK65677:CAK65687 BQO65677:BQO65687 BGS65677:BGS65687 AWW65677:AWW65687 ANA65677:ANA65687 ADE65677:ADE65687 TI65677:TI65687 JM65677:JM65687 WVM7:WVM134 WLQ7:WLQ134 WBU7:WBU134 VRY7:VRY134 VIC7:VIC134 UYG7:UYG134 UOK7:UOK134 UEO7:UEO134 TUS7:TUS134 TKW7:TKW134 TBA7:TBA134 SRE7:SRE134 SHI7:SHI134 RXM7:RXM134 RNQ7:RNQ134 RDU7:RDU134 QTY7:QTY134 QKC7:QKC134 QAG7:QAG134 PQK7:PQK134 PGO7:PGO134 OWS7:OWS134 OMW7:OMW134 ODA7:ODA134 NTE7:NTE134 NJI7:NJI134 MZM7:MZM134 MPQ7:MPQ134 MFU7:MFU134 LVY7:LVY134 LMC7:LMC134 LCG7:LCG134 KSK7:KSK134 KIO7:KIO134 JYS7:JYS134 JOW7:JOW134 JFA7:JFA134 IVE7:IVE134 ILI7:ILI134 IBM7:IBM134 HRQ7:HRQ134 HHU7:HHU134 GXY7:GXY134 GOC7:GOC134 GEG7:GEG134 FUK7:FUK134 FKO7:FKO134 FAS7:FAS134 EQW7:EQW134 EHA7:EHA134 DXE7:DXE134 DNI7:DNI134 DDM7:DDM134 CTQ7:CTQ134 CJU7:CJU134 BZY7:BZY134 BQC7:BQC134 BGG7:BGG134 AWK7:AWK134 AMO7:AMO134 ACS7:ACS134 SW7:SW134" xr:uid="{00000000-0002-0000-0600-00000B000000}">
      <formula1>$L$318:$L$332</formula1>
    </dataValidation>
    <dataValidation type="list" showInputMessage="1" showErrorMessage="1" sqref="WVS983181:WVS983191 WLW983181:WLW983191 WCA983181:WCA983191 VSE983181:VSE983191 VII983181:VII983191 UYM983181:UYM983191 UOQ983181:UOQ983191 UEU983181:UEU983191 TUY983181:TUY983191 TLC983181:TLC983191 TBG983181:TBG983191 SRK983181:SRK983191 SHO983181:SHO983191 RXS983181:RXS983191 RNW983181:RNW983191 REA983181:REA983191 QUE983181:QUE983191 QKI983181:QKI983191 QAM983181:QAM983191 PQQ983181:PQQ983191 PGU983181:PGU983191 OWY983181:OWY983191 ONC983181:ONC983191 ODG983181:ODG983191 NTK983181:NTK983191 NJO983181:NJO983191 MZS983181:MZS983191 MPW983181:MPW983191 MGA983181:MGA983191 LWE983181:LWE983191 LMI983181:LMI983191 LCM983181:LCM983191 KSQ983181:KSQ983191 KIU983181:KIU983191 JYY983181:JYY983191 JPC983181:JPC983191 JFG983181:JFG983191 IVK983181:IVK983191 ILO983181:ILO983191 IBS983181:IBS983191 HRW983181:HRW983191 HIA983181:HIA983191 GYE983181:GYE983191 GOI983181:GOI983191 GEM983181:GEM983191 FUQ983181:FUQ983191 FKU983181:FKU983191 FAY983181:FAY983191 ERC983181:ERC983191 EHG983181:EHG983191 DXK983181:DXK983191 DNO983181:DNO983191 DDS983181:DDS983191 CTW983181:CTW983191 CKA983181:CKA983191 CAE983181:CAE983191 BQI983181:BQI983191 BGM983181:BGM983191 AWQ983181:AWQ983191 AMU983181:AMU983191 ACY983181:ACY983191 TC983181:TC983191 JG983181:JG983191 WVS917645:WVS917655 WLW917645:WLW917655 WCA917645:WCA917655 VSE917645:VSE917655 VII917645:VII917655 UYM917645:UYM917655 UOQ917645:UOQ917655 UEU917645:UEU917655 TUY917645:TUY917655 TLC917645:TLC917655 TBG917645:TBG917655 SRK917645:SRK917655 SHO917645:SHO917655 RXS917645:RXS917655 RNW917645:RNW917655 REA917645:REA917655 QUE917645:QUE917655 QKI917645:QKI917655 QAM917645:QAM917655 PQQ917645:PQQ917655 PGU917645:PGU917655 OWY917645:OWY917655 ONC917645:ONC917655 ODG917645:ODG917655 NTK917645:NTK917655 NJO917645:NJO917655 MZS917645:MZS917655 MPW917645:MPW917655 MGA917645:MGA917655 LWE917645:LWE917655 LMI917645:LMI917655 LCM917645:LCM917655 KSQ917645:KSQ917655 KIU917645:KIU917655 JYY917645:JYY917655 JPC917645:JPC917655 JFG917645:JFG917655 IVK917645:IVK917655 ILO917645:ILO917655 IBS917645:IBS917655 HRW917645:HRW917655 HIA917645:HIA917655 GYE917645:GYE917655 GOI917645:GOI917655 GEM917645:GEM917655 FUQ917645:FUQ917655 FKU917645:FKU917655 FAY917645:FAY917655 ERC917645:ERC917655 EHG917645:EHG917655 DXK917645:DXK917655 DNO917645:DNO917655 DDS917645:DDS917655 CTW917645:CTW917655 CKA917645:CKA917655 CAE917645:CAE917655 BQI917645:BQI917655 BGM917645:BGM917655 AWQ917645:AWQ917655 AMU917645:AMU917655 ACY917645:ACY917655 TC917645:TC917655 JG917645:JG917655 WVS852109:WVS852119 WLW852109:WLW852119 WCA852109:WCA852119 VSE852109:VSE852119 VII852109:VII852119 UYM852109:UYM852119 UOQ852109:UOQ852119 UEU852109:UEU852119 TUY852109:TUY852119 TLC852109:TLC852119 TBG852109:TBG852119 SRK852109:SRK852119 SHO852109:SHO852119 RXS852109:RXS852119 RNW852109:RNW852119 REA852109:REA852119 QUE852109:QUE852119 QKI852109:QKI852119 QAM852109:QAM852119 PQQ852109:PQQ852119 PGU852109:PGU852119 OWY852109:OWY852119 ONC852109:ONC852119 ODG852109:ODG852119 NTK852109:NTK852119 NJO852109:NJO852119 MZS852109:MZS852119 MPW852109:MPW852119 MGA852109:MGA852119 LWE852109:LWE852119 LMI852109:LMI852119 LCM852109:LCM852119 KSQ852109:KSQ852119 KIU852109:KIU852119 JYY852109:JYY852119 JPC852109:JPC852119 JFG852109:JFG852119 IVK852109:IVK852119 ILO852109:ILO852119 IBS852109:IBS852119 HRW852109:HRW852119 HIA852109:HIA852119 GYE852109:GYE852119 GOI852109:GOI852119 GEM852109:GEM852119 FUQ852109:FUQ852119 FKU852109:FKU852119 FAY852109:FAY852119 ERC852109:ERC852119 EHG852109:EHG852119 DXK852109:DXK852119 DNO852109:DNO852119 DDS852109:DDS852119 CTW852109:CTW852119 CKA852109:CKA852119 CAE852109:CAE852119 BQI852109:BQI852119 BGM852109:BGM852119 AWQ852109:AWQ852119 AMU852109:AMU852119 ACY852109:ACY852119 TC852109:TC852119 JG852109:JG852119 WVS786573:WVS786583 WLW786573:WLW786583 WCA786573:WCA786583 VSE786573:VSE786583 VII786573:VII786583 UYM786573:UYM786583 UOQ786573:UOQ786583 UEU786573:UEU786583 TUY786573:TUY786583 TLC786573:TLC786583 TBG786573:TBG786583 SRK786573:SRK786583 SHO786573:SHO786583 RXS786573:RXS786583 RNW786573:RNW786583 REA786573:REA786583 QUE786573:QUE786583 QKI786573:QKI786583 QAM786573:QAM786583 PQQ786573:PQQ786583 PGU786573:PGU786583 OWY786573:OWY786583 ONC786573:ONC786583 ODG786573:ODG786583 NTK786573:NTK786583 NJO786573:NJO786583 MZS786573:MZS786583 MPW786573:MPW786583 MGA786573:MGA786583 LWE786573:LWE786583 LMI786573:LMI786583 LCM786573:LCM786583 KSQ786573:KSQ786583 KIU786573:KIU786583 JYY786573:JYY786583 JPC786573:JPC786583 JFG786573:JFG786583 IVK786573:IVK786583 ILO786573:ILO786583 IBS786573:IBS786583 HRW786573:HRW786583 HIA786573:HIA786583 GYE786573:GYE786583 GOI786573:GOI786583 GEM786573:GEM786583 FUQ786573:FUQ786583 FKU786573:FKU786583 FAY786573:FAY786583 ERC786573:ERC786583 EHG786573:EHG786583 DXK786573:DXK786583 DNO786573:DNO786583 DDS786573:DDS786583 CTW786573:CTW786583 CKA786573:CKA786583 CAE786573:CAE786583 BQI786573:BQI786583 BGM786573:BGM786583 AWQ786573:AWQ786583 AMU786573:AMU786583 ACY786573:ACY786583 TC786573:TC786583 JG786573:JG786583 WVS721037:WVS721047 WLW721037:WLW721047 WCA721037:WCA721047 VSE721037:VSE721047 VII721037:VII721047 UYM721037:UYM721047 UOQ721037:UOQ721047 UEU721037:UEU721047 TUY721037:TUY721047 TLC721037:TLC721047 TBG721037:TBG721047 SRK721037:SRK721047 SHO721037:SHO721047 RXS721037:RXS721047 RNW721037:RNW721047 REA721037:REA721047 QUE721037:QUE721047 QKI721037:QKI721047 QAM721037:QAM721047 PQQ721037:PQQ721047 PGU721037:PGU721047 OWY721037:OWY721047 ONC721037:ONC721047 ODG721037:ODG721047 NTK721037:NTK721047 NJO721037:NJO721047 MZS721037:MZS721047 MPW721037:MPW721047 MGA721037:MGA721047 LWE721037:LWE721047 LMI721037:LMI721047 LCM721037:LCM721047 KSQ721037:KSQ721047 KIU721037:KIU721047 JYY721037:JYY721047 JPC721037:JPC721047 JFG721037:JFG721047 IVK721037:IVK721047 ILO721037:ILO721047 IBS721037:IBS721047 HRW721037:HRW721047 HIA721037:HIA721047 GYE721037:GYE721047 GOI721037:GOI721047 GEM721037:GEM721047 FUQ721037:FUQ721047 FKU721037:FKU721047 FAY721037:FAY721047 ERC721037:ERC721047 EHG721037:EHG721047 DXK721037:DXK721047 DNO721037:DNO721047 DDS721037:DDS721047 CTW721037:CTW721047 CKA721037:CKA721047 CAE721037:CAE721047 BQI721037:BQI721047 BGM721037:BGM721047 AWQ721037:AWQ721047 AMU721037:AMU721047 ACY721037:ACY721047 TC721037:TC721047 JG721037:JG721047 WVS655501:WVS655511 WLW655501:WLW655511 WCA655501:WCA655511 VSE655501:VSE655511 VII655501:VII655511 UYM655501:UYM655511 UOQ655501:UOQ655511 UEU655501:UEU655511 TUY655501:TUY655511 TLC655501:TLC655511 TBG655501:TBG655511 SRK655501:SRK655511 SHO655501:SHO655511 RXS655501:RXS655511 RNW655501:RNW655511 REA655501:REA655511 QUE655501:QUE655511 QKI655501:QKI655511 QAM655501:QAM655511 PQQ655501:PQQ655511 PGU655501:PGU655511 OWY655501:OWY655511 ONC655501:ONC655511 ODG655501:ODG655511 NTK655501:NTK655511 NJO655501:NJO655511 MZS655501:MZS655511 MPW655501:MPW655511 MGA655501:MGA655511 LWE655501:LWE655511 LMI655501:LMI655511 LCM655501:LCM655511 KSQ655501:KSQ655511 KIU655501:KIU655511 JYY655501:JYY655511 JPC655501:JPC655511 JFG655501:JFG655511 IVK655501:IVK655511 ILO655501:ILO655511 IBS655501:IBS655511 HRW655501:HRW655511 HIA655501:HIA655511 GYE655501:GYE655511 GOI655501:GOI655511 GEM655501:GEM655511 FUQ655501:FUQ655511 FKU655501:FKU655511 FAY655501:FAY655511 ERC655501:ERC655511 EHG655501:EHG655511 DXK655501:DXK655511 DNO655501:DNO655511 DDS655501:DDS655511 CTW655501:CTW655511 CKA655501:CKA655511 CAE655501:CAE655511 BQI655501:BQI655511 BGM655501:BGM655511 AWQ655501:AWQ655511 AMU655501:AMU655511 ACY655501:ACY655511 TC655501:TC655511 JG655501:JG655511 WVS589965:WVS589975 WLW589965:WLW589975 WCA589965:WCA589975 VSE589965:VSE589975 VII589965:VII589975 UYM589965:UYM589975 UOQ589965:UOQ589975 UEU589965:UEU589975 TUY589965:TUY589975 TLC589965:TLC589975 TBG589965:TBG589975 SRK589965:SRK589975 SHO589965:SHO589975 RXS589965:RXS589975 RNW589965:RNW589975 REA589965:REA589975 QUE589965:QUE589975 QKI589965:QKI589975 QAM589965:QAM589975 PQQ589965:PQQ589975 PGU589965:PGU589975 OWY589965:OWY589975 ONC589965:ONC589975 ODG589965:ODG589975 NTK589965:NTK589975 NJO589965:NJO589975 MZS589965:MZS589975 MPW589965:MPW589975 MGA589965:MGA589975 LWE589965:LWE589975 LMI589965:LMI589975 LCM589965:LCM589975 KSQ589965:KSQ589975 KIU589965:KIU589975 JYY589965:JYY589975 JPC589965:JPC589975 JFG589965:JFG589975 IVK589965:IVK589975 ILO589965:ILO589975 IBS589965:IBS589975 HRW589965:HRW589975 HIA589965:HIA589975 GYE589965:GYE589975 GOI589965:GOI589975 GEM589965:GEM589975 FUQ589965:FUQ589975 FKU589965:FKU589975 FAY589965:FAY589975 ERC589965:ERC589975 EHG589965:EHG589975 DXK589965:DXK589975 DNO589965:DNO589975 DDS589965:DDS589975 CTW589965:CTW589975 CKA589965:CKA589975 CAE589965:CAE589975 BQI589965:BQI589975 BGM589965:BGM589975 AWQ589965:AWQ589975 AMU589965:AMU589975 ACY589965:ACY589975 TC589965:TC589975 JG589965:JG589975 WVS524429:WVS524439 WLW524429:WLW524439 WCA524429:WCA524439 VSE524429:VSE524439 VII524429:VII524439 UYM524429:UYM524439 UOQ524429:UOQ524439 UEU524429:UEU524439 TUY524429:TUY524439 TLC524429:TLC524439 TBG524429:TBG524439 SRK524429:SRK524439 SHO524429:SHO524439 RXS524429:RXS524439 RNW524429:RNW524439 REA524429:REA524439 QUE524429:QUE524439 QKI524429:QKI524439 QAM524429:QAM524439 PQQ524429:PQQ524439 PGU524429:PGU524439 OWY524429:OWY524439 ONC524429:ONC524439 ODG524429:ODG524439 NTK524429:NTK524439 NJO524429:NJO524439 MZS524429:MZS524439 MPW524429:MPW524439 MGA524429:MGA524439 LWE524429:LWE524439 LMI524429:LMI524439 LCM524429:LCM524439 KSQ524429:KSQ524439 KIU524429:KIU524439 JYY524429:JYY524439 JPC524429:JPC524439 JFG524429:JFG524439 IVK524429:IVK524439 ILO524429:ILO524439 IBS524429:IBS524439 HRW524429:HRW524439 HIA524429:HIA524439 GYE524429:GYE524439 GOI524429:GOI524439 GEM524429:GEM524439 FUQ524429:FUQ524439 FKU524429:FKU524439 FAY524429:FAY524439 ERC524429:ERC524439 EHG524429:EHG524439 DXK524429:DXK524439 DNO524429:DNO524439 DDS524429:DDS524439 CTW524429:CTW524439 CKA524429:CKA524439 CAE524429:CAE524439 BQI524429:BQI524439 BGM524429:BGM524439 AWQ524429:AWQ524439 AMU524429:AMU524439 ACY524429:ACY524439 TC524429:TC524439 JG524429:JG524439 WVS458893:WVS458903 WLW458893:WLW458903 WCA458893:WCA458903 VSE458893:VSE458903 VII458893:VII458903 UYM458893:UYM458903 UOQ458893:UOQ458903 UEU458893:UEU458903 TUY458893:TUY458903 TLC458893:TLC458903 TBG458893:TBG458903 SRK458893:SRK458903 SHO458893:SHO458903 RXS458893:RXS458903 RNW458893:RNW458903 REA458893:REA458903 QUE458893:QUE458903 QKI458893:QKI458903 QAM458893:QAM458903 PQQ458893:PQQ458903 PGU458893:PGU458903 OWY458893:OWY458903 ONC458893:ONC458903 ODG458893:ODG458903 NTK458893:NTK458903 NJO458893:NJO458903 MZS458893:MZS458903 MPW458893:MPW458903 MGA458893:MGA458903 LWE458893:LWE458903 LMI458893:LMI458903 LCM458893:LCM458903 KSQ458893:KSQ458903 KIU458893:KIU458903 JYY458893:JYY458903 JPC458893:JPC458903 JFG458893:JFG458903 IVK458893:IVK458903 ILO458893:ILO458903 IBS458893:IBS458903 HRW458893:HRW458903 HIA458893:HIA458903 GYE458893:GYE458903 GOI458893:GOI458903 GEM458893:GEM458903 FUQ458893:FUQ458903 FKU458893:FKU458903 FAY458893:FAY458903 ERC458893:ERC458903 EHG458893:EHG458903 DXK458893:DXK458903 DNO458893:DNO458903 DDS458893:DDS458903 CTW458893:CTW458903 CKA458893:CKA458903 CAE458893:CAE458903 BQI458893:BQI458903 BGM458893:BGM458903 AWQ458893:AWQ458903 AMU458893:AMU458903 ACY458893:ACY458903 TC458893:TC458903 JG458893:JG458903 WVS393357:WVS393367 WLW393357:WLW393367 WCA393357:WCA393367 VSE393357:VSE393367 VII393357:VII393367 UYM393357:UYM393367 UOQ393357:UOQ393367 UEU393357:UEU393367 TUY393357:TUY393367 TLC393357:TLC393367 TBG393357:TBG393367 SRK393357:SRK393367 SHO393357:SHO393367 RXS393357:RXS393367 RNW393357:RNW393367 REA393357:REA393367 QUE393357:QUE393367 QKI393357:QKI393367 QAM393357:QAM393367 PQQ393357:PQQ393367 PGU393357:PGU393367 OWY393357:OWY393367 ONC393357:ONC393367 ODG393357:ODG393367 NTK393357:NTK393367 NJO393357:NJO393367 MZS393357:MZS393367 MPW393357:MPW393367 MGA393357:MGA393367 LWE393357:LWE393367 LMI393357:LMI393367 LCM393357:LCM393367 KSQ393357:KSQ393367 KIU393357:KIU393367 JYY393357:JYY393367 JPC393357:JPC393367 JFG393357:JFG393367 IVK393357:IVK393367 ILO393357:ILO393367 IBS393357:IBS393367 HRW393357:HRW393367 HIA393357:HIA393367 GYE393357:GYE393367 GOI393357:GOI393367 GEM393357:GEM393367 FUQ393357:FUQ393367 FKU393357:FKU393367 FAY393357:FAY393367 ERC393357:ERC393367 EHG393357:EHG393367 DXK393357:DXK393367 DNO393357:DNO393367 DDS393357:DDS393367 CTW393357:CTW393367 CKA393357:CKA393367 CAE393357:CAE393367 BQI393357:BQI393367 BGM393357:BGM393367 AWQ393357:AWQ393367 AMU393357:AMU393367 ACY393357:ACY393367 TC393357:TC393367 JG393357:JG393367 WVS327821:WVS327831 WLW327821:WLW327831 WCA327821:WCA327831 VSE327821:VSE327831 VII327821:VII327831 UYM327821:UYM327831 UOQ327821:UOQ327831 UEU327821:UEU327831 TUY327821:TUY327831 TLC327821:TLC327831 TBG327821:TBG327831 SRK327821:SRK327831 SHO327821:SHO327831 RXS327821:RXS327831 RNW327821:RNW327831 REA327821:REA327831 QUE327821:QUE327831 QKI327821:QKI327831 QAM327821:QAM327831 PQQ327821:PQQ327831 PGU327821:PGU327831 OWY327821:OWY327831 ONC327821:ONC327831 ODG327821:ODG327831 NTK327821:NTK327831 NJO327821:NJO327831 MZS327821:MZS327831 MPW327821:MPW327831 MGA327821:MGA327831 LWE327821:LWE327831 LMI327821:LMI327831 LCM327821:LCM327831 KSQ327821:KSQ327831 KIU327821:KIU327831 JYY327821:JYY327831 JPC327821:JPC327831 JFG327821:JFG327831 IVK327821:IVK327831 ILO327821:ILO327831 IBS327821:IBS327831 HRW327821:HRW327831 HIA327821:HIA327831 GYE327821:GYE327831 GOI327821:GOI327831 GEM327821:GEM327831 FUQ327821:FUQ327831 FKU327821:FKU327831 FAY327821:FAY327831 ERC327821:ERC327831 EHG327821:EHG327831 DXK327821:DXK327831 DNO327821:DNO327831 DDS327821:DDS327831 CTW327821:CTW327831 CKA327821:CKA327831 CAE327821:CAE327831 BQI327821:BQI327831 BGM327821:BGM327831 AWQ327821:AWQ327831 AMU327821:AMU327831 ACY327821:ACY327831 TC327821:TC327831 JG327821:JG327831 WVS262285:WVS262295 WLW262285:WLW262295 WCA262285:WCA262295 VSE262285:VSE262295 VII262285:VII262295 UYM262285:UYM262295 UOQ262285:UOQ262295 UEU262285:UEU262295 TUY262285:TUY262295 TLC262285:TLC262295 TBG262285:TBG262295 SRK262285:SRK262295 SHO262285:SHO262295 RXS262285:RXS262295 RNW262285:RNW262295 REA262285:REA262295 QUE262285:QUE262295 QKI262285:QKI262295 QAM262285:QAM262295 PQQ262285:PQQ262295 PGU262285:PGU262295 OWY262285:OWY262295 ONC262285:ONC262295 ODG262285:ODG262295 NTK262285:NTK262295 NJO262285:NJO262295 MZS262285:MZS262295 MPW262285:MPW262295 MGA262285:MGA262295 LWE262285:LWE262295 LMI262285:LMI262295 LCM262285:LCM262295 KSQ262285:KSQ262295 KIU262285:KIU262295 JYY262285:JYY262295 JPC262285:JPC262295 JFG262285:JFG262295 IVK262285:IVK262295 ILO262285:ILO262295 IBS262285:IBS262295 HRW262285:HRW262295 HIA262285:HIA262295 GYE262285:GYE262295 GOI262285:GOI262295 GEM262285:GEM262295 FUQ262285:FUQ262295 FKU262285:FKU262295 FAY262285:FAY262295 ERC262285:ERC262295 EHG262285:EHG262295 DXK262285:DXK262295 DNO262285:DNO262295 DDS262285:DDS262295 CTW262285:CTW262295 CKA262285:CKA262295 CAE262285:CAE262295 BQI262285:BQI262295 BGM262285:BGM262295 AWQ262285:AWQ262295 AMU262285:AMU262295 ACY262285:ACY262295 TC262285:TC262295 JG262285:JG262295 WVS196749:WVS196759 WLW196749:WLW196759 WCA196749:WCA196759 VSE196749:VSE196759 VII196749:VII196759 UYM196749:UYM196759 UOQ196749:UOQ196759 UEU196749:UEU196759 TUY196749:TUY196759 TLC196749:TLC196759 TBG196749:TBG196759 SRK196749:SRK196759 SHO196749:SHO196759 RXS196749:RXS196759 RNW196749:RNW196759 REA196749:REA196759 QUE196749:QUE196759 QKI196749:QKI196759 QAM196749:QAM196759 PQQ196749:PQQ196759 PGU196749:PGU196759 OWY196749:OWY196759 ONC196749:ONC196759 ODG196749:ODG196759 NTK196749:NTK196759 NJO196749:NJO196759 MZS196749:MZS196759 MPW196749:MPW196759 MGA196749:MGA196759 LWE196749:LWE196759 LMI196749:LMI196759 LCM196749:LCM196759 KSQ196749:KSQ196759 KIU196749:KIU196759 JYY196749:JYY196759 JPC196749:JPC196759 JFG196749:JFG196759 IVK196749:IVK196759 ILO196749:ILO196759 IBS196749:IBS196759 HRW196749:HRW196759 HIA196749:HIA196759 GYE196749:GYE196759 GOI196749:GOI196759 GEM196749:GEM196759 FUQ196749:FUQ196759 FKU196749:FKU196759 FAY196749:FAY196759 ERC196749:ERC196759 EHG196749:EHG196759 DXK196749:DXK196759 DNO196749:DNO196759 DDS196749:DDS196759 CTW196749:CTW196759 CKA196749:CKA196759 CAE196749:CAE196759 BQI196749:BQI196759 BGM196749:BGM196759 AWQ196749:AWQ196759 AMU196749:AMU196759 ACY196749:ACY196759 TC196749:TC196759 JG196749:JG196759 WVS131213:WVS131223 WLW131213:WLW131223 WCA131213:WCA131223 VSE131213:VSE131223 VII131213:VII131223 UYM131213:UYM131223 UOQ131213:UOQ131223 UEU131213:UEU131223 TUY131213:TUY131223 TLC131213:TLC131223 TBG131213:TBG131223 SRK131213:SRK131223 SHO131213:SHO131223 RXS131213:RXS131223 RNW131213:RNW131223 REA131213:REA131223 QUE131213:QUE131223 QKI131213:QKI131223 QAM131213:QAM131223 PQQ131213:PQQ131223 PGU131213:PGU131223 OWY131213:OWY131223 ONC131213:ONC131223 ODG131213:ODG131223 NTK131213:NTK131223 NJO131213:NJO131223 MZS131213:MZS131223 MPW131213:MPW131223 MGA131213:MGA131223 LWE131213:LWE131223 LMI131213:LMI131223 LCM131213:LCM131223 KSQ131213:KSQ131223 KIU131213:KIU131223 JYY131213:JYY131223 JPC131213:JPC131223 JFG131213:JFG131223 IVK131213:IVK131223 ILO131213:ILO131223 IBS131213:IBS131223 HRW131213:HRW131223 HIA131213:HIA131223 GYE131213:GYE131223 GOI131213:GOI131223 GEM131213:GEM131223 FUQ131213:FUQ131223 FKU131213:FKU131223 FAY131213:FAY131223 ERC131213:ERC131223 EHG131213:EHG131223 DXK131213:DXK131223 DNO131213:DNO131223 DDS131213:DDS131223 CTW131213:CTW131223 CKA131213:CKA131223 CAE131213:CAE131223 BQI131213:BQI131223 BGM131213:BGM131223 AWQ131213:AWQ131223 AMU131213:AMU131223 ACY131213:ACY131223 TC131213:TC131223 JG131213:JG131223 WVS65677:WVS65687 WLW65677:WLW65687 WCA65677:WCA65687 VSE65677:VSE65687 VII65677:VII65687 UYM65677:UYM65687 UOQ65677:UOQ65687 UEU65677:UEU65687 TUY65677:TUY65687 TLC65677:TLC65687 TBG65677:TBG65687 SRK65677:SRK65687 SHO65677:SHO65687 RXS65677:RXS65687 RNW65677:RNW65687 REA65677:REA65687 QUE65677:QUE65687 QKI65677:QKI65687 QAM65677:QAM65687 PQQ65677:PQQ65687 PGU65677:PGU65687 OWY65677:OWY65687 ONC65677:ONC65687 ODG65677:ODG65687 NTK65677:NTK65687 NJO65677:NJO65687 MZS65677:MZS65687 MPW65677:MPW65687 MGA65677:MGA65687 LWE65677:LWE65687 LMI65677:LMI65687 LCM65677:LCM65687 KSQ65677:KSQ65687 KIU65677:KIU65687 JYY65677:JYY65687 JPC65677:JPC65687 JFG65677:JFG65687 IVK65677:IVK65687 ILO65677:ILO65687 IBS65677:IBS65687 HRW65677:HRW65687 HIA65677:HIA65687 GYE65677:GYE65687 GOI65677:GOI65687 GEM65677:GEM65687 FUQ65677:FUQ65687 FKU65677:FKU65687 FAY65677:FAY65687 ERC65677:ERC65687 EHG65677:EHG65687 DXK65677:DXK65687 DNO65677:DNO65687 DDS65677:DDS65687 CTW65677:CTW65687 CKA65677:CKA65687 CAE65677:CAE65687 BQI65677:BQI65687 BGM65677:BGM65687 AWQ65677:AWQ65687 AMU65677:AMU65687 ACY65677:ACY65687 TC65677:TC65687 JG65677:JG65687 F65700:G65710 F131236:G131246 F196772:G196782 F262308:G262318 F327844:G327854 F393380:G393390 F458916:G458926 F524452:G524462 F589988:G589998 F655524:G655534 F721060:G721070 F786596:G786606 F852132:G852142 F917668:G917678 F983204:G983214 SQ7:SQ134 ACM7:ACM134 AMI7:AMI134 AWE7:AWE134 BGA7:BGA134 BPW7:BPW134 BZS7:BZS134 CJO7:CJO134 CTK7:CTK134 DDG7:DDG134 DNC7:DNC134 DWY7:DWY134 EGU7:EGU134 EQQ7:EQQ134 FAM7:FAM134 FKI7:FKI134 FUE7:FUE134 GEA7:GEA134 GNW7:GNW134 GXS7:GXS134 HHO7:HHO134 HRK7:HRK134 IBG7:IBG134 ILC7:ILC134 IUY7:IUY134 JEU7:JEU134 JOQ7:JOQ134 JYM7:JYM134 KII7:KII134 KSE7:KSE134 LCA7:LCA134 LLW7:LLW134 LVS7:LVS134 MFO7:MFO134 MPK7:MPK134 MZG7:MZG134 NJC7:NJC134 NSY7:NSY134 OCU7:OCU134 OMQ7:OMQ134 OWM7:OWM134 PGI7:PGI134 PQE7:PQE134 QAA7:QAA134 QJW7:QJW134 QTS7:QTS134 RDO7:RDO134 RNK7:RNK134 RXG7:RXG134 SHC7:SHC134 SQY7:SQY134 TAU7:TAU134 TKQ7:TKQ134 TUM7:TUM134 UEI7:UEI134 UOE7:UOE134 UYA7:UYA134 VHW7:VHW134 VRS7:VRS134 WBO7:WBO134 WLK7:WLK134 WVG7:WVG134 IU7:IU134" xr:uid="{00000000-0002-0000-0600-00000C000000}">
      <formula1>#REF!</formula1>
    </dataValidation>
    <dataValidation type="list" allowBlank="1" showInputMessage="1" showErrorMessage="1" sqref="G7:G306" xr:uid="{00000000-0002-0000-0600-000002000000}">
      <formula1>$G$318:$G$344</formula1>
    </dataValidation>
    <dataValidation type="list" allowBlank="1" showInputMessage="1" showErrorMessage="1" sqref="H7:H306" xr:uid="{00000000-0002-0000-0600-000004000000}">
      <formula1>$I$318:$I$341</formula1>
    </dataValidation>
    <dataValidation type="list" allowBlank="1" showInputMessage="1" showErrorMessage="1" sqref="F7:F306" xr:uid="{00000000-0002-0000-0600-000005000000}">
      <formula1>$F$318:$F$319</formula1>
    </dataValidation>
  </dataValidations>
  <pageMargins left="0.7" right="0.7" top="0.75" bottom="0.75" header="0.3" footer="0.3"/>
  <pageSetup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376"/>
  <sheetViews>
    <sheetView showGridLines="0" zoomScale="70" zoomScaleNormal="70" workbookViewId="0">
      <selection activeCell="H13" sqref="H13"/>
    </sheetView>
  </sheetViews>
  <sheetFormatPr baseColWidth="10" defaultColWidth="17.28515625" defaultRowHeight="12.75"/>
  <cols>
    <col min="1" max="1" width="2.140625" style="142" customWidth="1"/>
    <col min="2" max="2" width="23.5703125" style="142" customWidth="1"/>
    <col min="3" max="4" width="29.140625" style="142" customWidth="1"/>
    <col min="5" max="5" width="30.42578125" style="142" customWidth="1"/>
    <col min="6" max="7" width="15.7109375" style="142" customWidth="1"/>
    <col min="8" max="8" width="15.28515625" style="142" customWidth="1"/>
    <col min="9" max="9" width="17.42578125" style="142" customWidth="1"/>
    <col min="10" max="10" width="18.85546875" style="142" customWidth="1"/>
    <col min="11" max="11" width="18.140625" style="142" customWidth="1"/>
    <col min="12" max="12" width="12.140625" style="142" customWidth="1"/>
    <col min="13" max="13" width="12.28515625" style="142" customWidth="1"/>
    <col min="14" max="14" width="13.140625" style="142" customWidth="1"/>
    <col min="15" max="15" width="17.140625" style="142" customWidth="1"/>
    <col min="16" max="16384" width="17.28515625" style="142"/>
  </cols>
  <sheetData>
    <row r="1" spans="2:14" ht="23.45" customHeight="1">
      <c r="B1" s="520" t="s">
        <v>1258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</row>
    <row r="2" spans="2:14" ht="33.950000000000003" customHeight="1" thickBot="1">
      <c r="B2" s="517" t="s">
        <v>1259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</row>
    <row r="3" spans="2:14" ht="18" customHeight="1" thickBot="1">
      <c r="B3" s="522" t="s">
        <v>1260</v>
      </c>
      <c r="C3" s="524" t="s">
        <v>1261</v>
      </c>
      <c r="D3" s="528" t="s">
        <v>1262</v>
      </c>
      <c r="E3" s="524" t="s">
        <v>1263</v>
      </c>
      <c r="F3" s="509" t="s">
        <v>1264</v>
      </c>
      <c r="G3" s="509" t="s">
        <v>1265</v>
      </c>
      <c r="H3" s="509" t="s">
        <v>1266</v>
      </c>
      <c r="I3" s="524" t="s">
        <v>1267</v>
      </c>
      <c r="J3" s="524" t="s">
        <v>1268</v>
      </c>
      <c r="K3" s="526" t="s">
        <v>1269</v>
      </c>
      <c r="L3" s="518" t="s">
        <v>1270</v>
      </c>
      <c r="M3" s="518"/>
      <c r="N3" s="519"/>
    </row>
    <row r="4" spans="2:14" ht="47.25" customHeight="1" thickBot="1">
      <c r="B4" s="523"/>
      <c r="C4" s="525"/>
      <c r="D4" s="529"/>
      <c r="E4" s="525"/>
      <c r="F4" s="510"/>
      <c r="G4" s="510"/>
      <c r="H4" s="510"/>
      <c r="I4" s="525"/>
      <c r="J4" s="525"/>
      <c r="K4" s="527"/>
      <c r="L4" s="143" t="s">
        <v>292</v>
      </c>
      <c r="M4" s="144" t="s">
        <v>293</v>
      </c>
      <c r="N4" s="145" t="s">
        <v>1271</v>
      </c>
    </row>
    <row r="5" spans="2:14" ht="18.75" customHeight="1">
      <c r="B5" s="146"/>
      <c r="C5" s="147"/>
      <c r="D5" s="147"/>
      <c r="E5" s="148"/>
      <c r="F5" s="148"/>
      <c r="G5" s="148"/>
      <c r="H5" s="148"/>
      <c r="I5" s="149"/>
      <c r="J5" s="149"/>
      <c r="K5" s="150"/>
      <c r="L5" s="151"/>
      <c r="M5" s="152"/>
      <c r="N5" s="153">
        <f>SUM(L5:M5)</f>
        <v>0</v>
      </c>
    </row>
    <row r="6" spans="2:14" ht="18.75" customHeight="1">
      <c r="B6" s="154"/>
      <c r="C6" s="155"/>
      <c r="D6" s="155"/>
      <c r="E6" s="156"/>
      <c r="F6" s="156"/>
      <c r="G6" s="156"/>
      <c r="H6" s="156"/>
      <c r="I6" s="157"/>
      <c r="J6" s="157"/>
      <c r="K6" s="158"/>
      <c r="L6" s="159"/>
      <c r="M6" s="160"/>
      <c r="N6" s="161">
        <f t="shared" ref="N6:N26" si="0">SUM(L6:M6)</f>
        <v>0</v>
      </c>
    </row>
    <row r="7" spans="2:14" ht="18.75" customHeight="1">
      <c r="B7" s="162"/>
      <c r="C7" s="155"/>
      <c r="D7" s="155"/>
      <c r="E7" s="155"/>
      <c r="F7" s="155"/>
      <c r="G7" s="155"/>
      <c r="H7" s="155"/>
      <c r="I7" s="157"/>
      <c r="J7" s="157"/>
      <c r="K7" s="158"/>
      <c r="L7" s="159"/>
      <c r="M7" s="160"/>
      <c r="N7" s="161">
        <f t="shared" si="0"/>
        <v>0</v>
      </c>
    </row>
    <row r="8" spans="2:14" ht="19.7" customHeight="1">
      <c r="B8" s="163"/>
      <c r="C8" s="157"/>
      <c r="D8" s="157"/>
      <c r="E8" s="157"/>
      <c r="F8" s="157"/>
      <c r="G8" s="157"/>
      <c r="H8" s="157"/>
      <c r="I8" s="157"/>
      <c r="J8" s="157"/>
      <c r="K8" s="158"/>
      <c r="L8" s="159"/>
      <c r="M8" s="160"/>
      <c r="N8" s="161">
        <f t="shared" si="0"/>
        <v>0</v>
      </c>
    </row>
    <row r="9" spans="2:14" ht="19.7" customHeight="1">
      <c r="B9" s="163"/>
      <c r="C9" s="157"/>
      <c r="D9" s="157"/>
      <c r="E9" s="157"/>
      <c r="F9" s="157"/>
      <c r="G9" s="157"/>
      <c r="H9" s="157"/>
      <c r="I9" s="157"/>
      <c r="J9" s="157"/>
      <c r="K9" s="158"/>
      <c r="L9" s="159"/>
      <c r="M9" s="160"/>
      <c r="N9" s="161">
        <f t="shared" si="0"/>
        <v>0</v>
      </c>
    </row>
    <row r="10" spans="2:14" ht="19.7" customHeight="1">
      <c r="B10" s="163"/>
      <c r="C10" s="157"/>
      <c r="D10" s="157"/>
      <c r="E10" s="157"/>
      <c r="F10" s="157"/>
      <c r="G10" s="157"/>
      <c r="H10" s="157"/>
      <c r="I10" s="157"/>
      <c r="J10" s="157"/>
      <c r="K10" s="158"/>
      <c r="L10" s="159"/>
      <c r="M10" s="160"/>
      <c r="N10" s="161">
        <f t="shared" si="0"/>
        <v>0</v>
      </c>
    </row>
    <row r="11" spans="2:14" ht="19.7" customHeight="1">
      <c r="B11" s="163"/>
      <c r="C11" s="157"/>
      <c r="D11" s="157"/>
      <c r="E11" s="157"/>
      <c r="F11" s="157"/>
      <c r="G11" s="157"/>
      <c r="H11" s="157"/>
      <c r="I11" s="157"/>
      <c r="J11" s="157"/>
      <c r="K11" s="158"/>
      <c r="L11" s="159"/>
      <c r="M11" s="160"/>
      <c r="N11" s="161">
        <f t="shared" si="0"/>
        <v>0</v>
      </c>
    </row>
    <row r="12" spans="2:14" ht="19.7" customHeight="1">
      <c r="B12" s="163"/>
      <c r="C12" s="157"/>
      <c r="D12" s="157"/>
      <c r="E12" s="157"/>
      <c r="F12" s="157"/>
      <c r="G12" s="157"/>
      <c r="H12" s="157"/>
      <c r="I12" s="157"/>
      <c r="J12" s="157"/>
      <c r="K12" s="158"/>
      <c r="L12" s="159"/>
      <c r="M12" s="160"/>
      <c r="N12" s="161">
        <f t="shared" si="0"/>
        <v>0</v>
      </c>
    </row>
    <row r="13" spans="2:14" ht="19.7" customHeight="1">
      <c r="B13" s="163"/>
      <c r="C13" s="157"/>
      <c r="D13" s="157"/>
      <c r="E13" s="157"/>
      <c r="F13" s="157"/>
      <c r="G13" s="157"/>
      <c r="H13" s="157"/>
      <c r="I13" s="157"/>
      <c r="J13" s="157"/>
      <c r="K13" s="158"/>
      <c r="L13" s="159"/>
      <c r="M13" s="160"/>
      <c r="N13" s="161">
        <f t="shared" si="0"/>
        <v>0</v>
      </c>
    </row>
    <row r="14" spans="2:14" ht="19.7" customHeight="1">
      <c r="B14" s="163"/>
      <c r="C14" s="157"/>
      <c r="D14" s="157"/>
      <c r="E14" s="157"/>
      <c r="F14" s="157"/>
      <c r="G14" s="157"/>
      <c r="H14" s="157"/>
      <c r="I14" s="157"/>
      <c r="J14" s="157"/>
      <c r="K14" s="158"/>
      <c r="L14" s="159"/>
      <c r="M14" s="160"/>
      <c r="N14" s="161">
        <f t="shared" si="0"/>
        <v>0</v>
      </c>
    </row>
    <row r="15" spans="2:14" ht="19.7" customHeight="1">
      <c r="B15" s="163"/>
      <c r="C15" s="157"/>
      <c r="D15" s="157"/>
      <c r="E15" s="157"/>
      <c r="F15" s="157"/>
      <c r="G15" s="157"/>
      <c r="H15" s="157"/>
      <c r="I15" s="157"/>
      <c r="J15" s="157"/>
      <c r="K15" s="158"/>
      <c r="L15" s="159"/>
      <c r="M15" s="160"/>
      <c r="N15" s="161">
        <f t="shared" si="0"/>
        <v>0</v>
      </c>
    </row>
    <row r="16" spans="2:14" ht="19.7" customHeight="1">
      <c r="B16" s="163"/>
      <c r="C16" s="157"/>
      <c r="D16" s="157"/>
      <c r="E16" s="157"/>
      <c r="F16" s="157"/>
      <c r="G16" s="157"/>
      <c r="H16" s="157"/>
      <c r="I16" s="157"/>
      <c r="J16" s="157"/>
      <c r="K16" s="158"/>
      <c r="L16" s="159"/>
      <c r="M16" s="160"/>
      <c r="N16" s="161">
        <f t="shared" si="0"/>
        <v>0</v>
      </c>
    </row>
    <row r="17" spans="2:14" ht="19.7" customHeight="1">
      <c r="B17" s="163"/>
      <c r="C17" s="157"/>
      <c r="D17" s="157"/>
      <c r="E17" s="157"/>
      <c r="F17" s="157"/>
      <c r="G17" s="157"/>
      <c r="H17" s="157"/>
      <c r="I17" s="157"/>
      <c r="J17" s="157"/>
      <c r="K17" s="158"/>
      <c r="L17" s="159"/>
      <c r="M17" s="160"/>
      <c r="N17" s="161">
        <f t="shared" si="0"/>
        <v>0</v>
      </c>
    </row>
    <row r="18" spans="2:14" ht="19.7" customHeight="1">
      <c r="B18" s="163"/>
      <c r="C18" s="157"/>
      <c r="D18" s="157"/>
      <c r="E18" s="157"/>
      <c r="F18" s="157"/>
      <c r="G18" s="157"/>
      <c r="H18" s="157"/>
      <c r="I18" s="157"/>
      <c r="J18" s="157"/>
      <c r="K18" s="158"/>
      <c r="L18" s="159"/>
      <c r="M18" s="160"/>
      <c r="N18" s="161">
        <f t="shared" si="0"/>
        <v>0</v>
      </c>
    </row>
    <row r="19" spans="2:14" ht="19.7" customHeight="1">
      <c r="B19" s="163"/>
      <c r="C19" s="157"/>
      <c r="D19" s="157"/>
      <c r="E19" s="157"/>
      <c r="F19" s="157"/>
      <c r="G19" s="157"/>
      <c r="H19" s="157"/>
      <c r="I19" s="157"/>
      <c r="J19" s="157"/>
      <c r="K19" s="158"/>
      <c r="L19" s="159"/>
      <c r="M19" s="160"/>
      <c r="N19" s="161">
        <f t="shared" si="0"/>
        <v>0</v>
      </c>
    </row>
    <row r="20" spans="2:14" ht="19.7" customHeight="1">
      <c r="B20" s="163"/>
      <c r="C20" s="157"/>
      <c r="D20" s="157"/>
      <c r="E20" s="157"/>
      <c r="F20" s="157"/>
      <c r="G20" s="157"/>
      <c r="H20" s="157"/>
      <c r="I20" s="157"/>
      <c r="J20" s="157"/>
      <c r="K20" s="158"/>
      <c r="L20" s="159"/>
      <c r="M20" s="160"/>
      <c r="N20" s="161">
        <f t="shared" si="0"/>
        <v>0</v>
      </c>
    </row>
    <row r="21" spans="2:14" ht="19.7" customHeight="1">
      <c r="B21" s="163"/>
      <c r="C21" s="157"/>
      <c r="D21" s="157"/>
      <c r="E21" s="157"/>
      <c r="F21" s="157"/>
      <c r="G21" s="157"/>
      <c r="H21" s="157"/>
      <c r="I21" s="157"/>
      <c r="J21" s="157"/>
      <c r="K21" s="158"/>
      <c r="L21" s="159"/>
      <c r="M21" s="160"/>
      <c r="N21" s="161">
        <f t="shared" si="0"/>
        <v>0</v>
      </c>
    </row>
    <row r="22" spans="2:14" ht="21" customHeight="1">
      <c r="B22" s="163"/>
      <c r="C22" s="157"/>
      <c r="D22" s="157"/>
      <c r="E22" s="157"/>
      <c r="F22" s="157"/>
      <c r="G22" s="157"/>
      <c r="H22" s="157"/>
      <c r="I22" s="157"/>
      <c r="J22" s="157"/>
      <c r="K22" s="158"/>
      <c r="L22" s="159"/>
      <c r="M22" s="160"/>
      <c r="N22" s="161">
        <f t="shared" si="0"/>
        <v>0</v>
      </c>
    </row>
    <row r="23" spans="2:14" ht="19.7" customHeight="1">
      <c r="B23" s="163"/>
      <c r="C23" s="157"/>
      <c r="D23" s="157"/>
      <c r="E23" s="157"/>
      <c r="F23" s="157"/>
      <c r="G23" s="157"/>
      <c r="H23" s="157"/>
      <c r="I23" s="157"/>
      <c r="J23" s="157"/>
      <c r="K23" s="158"/>
      <c r="L23" s="159"/>
      <c r="M23" s="160"/>
      <c r="N23" s="161">
        <f t="shared" si="0"/>
        <v>0</v>
      </c>
    </row>
    <row r="24" spans="2:14" ht="19.7" customHeight="1">
      <c r="B24" s="163"/>
      <c r="C24" s="157"/>
      <c r="D24" s="157"/>
      <c r="E24" s="157"/>
      <c r="F24" s="157"/>
      <c r="G24" s="157"/>
      <c r="H24" s="157"/>
      <c r="I24" s="157"/>
      <c r="J24" s="157"/>
      <c r="K24" s="158"/>
      <c r="L24" s="159"/>
      <c r="M24" s="160"/>
      <c r="N24" s="161">
        <f t="shared" si="0"/>
        <v>0</v>
      </c>
    </row>
    <row r="25" spans="2:14" ht="18.75" customHeight="1">
      <c r="B25" s="163"/>
      <c r="C25" s="157"/>
      <c r="D25" s="157"/>
      <c r="E25" s="157"/>
      <c r="F25" s="157"/>
      <c r="G25" s="157"/>
      <c r="H25" s="157"/>
      <c r="I25" s="157"/>
      <c r="J25" s="157"/>
      <c r="K25" s="158"/>
      <c r="L25" s="159"/>
      <c r="M25" s="160"/>
      <c r="N25" s="161">
        <f t="shared" si="0"/>
        <v>0</v>
      </c>
    </row>
    <row r="26" spans="2:14" ht="19.7" customHeight="1" thickBot="1">
      <c r="B26" s="164"/>
      <c r="C26" s="165"/>
      <c r="D26" s="165"/>
      <c r="E26" s="165"/>
      <c r="F26" s="165"/>
      <c r="G26" s="165"/>
      <c r="H26" s="165"/>
      <c r="I26" s="165"/>
      <c r="J26" s="165"/>
      <c r="K26" s="166"/>
      <c r="L26" s="167"/>
      <c r="M26" s="168"/>
      <c r="N26" s="169">
        <f t="shared" si="0"/>
        <v>0</v>
      </c>
    </row>
    <row r="27" spans="2:14" ht="19.7" customHeight="1"/>
    <row r="29" spans="2:14">
      <c r="B29" s="170" t="s">
        <v>1272</v>
      </c>
      <c r="C29" s="170" t="s">
        <v>1273</v>
      </c>
      <c r="D29" s="170"/>
      <c r="E29" s="170"/>
      <c r="F29" s="138" t="s">
        <v>289</v>
      </c>
      <c r="G29" s="138" t="s">
        <v>290</v>
      </c>
      <c r="H29" s="139" t="s">
        <v>291</v>
      </c>
      <c r="I29" s="1"/>
    </row>
    <row r="30" spans="2:14">
      <c r="B30" s="170"/>
      <c r="E30" s="171"/>
      <c r="F30" s="1" t="s">
        <v>726</v>
      </c>
      <c r="G30" s="1" t="s">
        <v>896</v>
      </c>
      <c r="H30" s="140" t="s">
        <v>1274</v>
      </c>
      <c r="I30" s="1"/>
    </row>
    <row r="31" spans="2:14">
      <c r="B31" s="142" t="s">
        <v>1275</v>
      </c>
      <c r="C31" s="2" t="s">
        <v>1276</v>
      </c>
      <c r="D31" s="2"/>
      <c r="E31" s="172"/>
      <c r="F31" s="1" t="s">
        <v>339</v>
      </c>
      <c r="G31" s="1" t="s">
        <v>339</v>
      </c>
      <c r="H31" s="140" t="s">
        <v>899</v>
      </c>
      <c r="I31" s="1"/>
    </row>
    <row r="32" spans="2:14">
      <c r="B32" s="142" t="s">
        <v>1277</v>
      </c>
      <c r="C32" s="2" t="s">
        <v>1278</v>
      </c>
      <c r="D32" s="2"/>
      <c r="E32" s="172"/>
      <c r="F32" s="1" t="s">
        <v>900</v>
      </c>
      <c r="G32" s="1" t="s">
        <v>901</v>
      </c>
      <c r="H32" s="140" t="s">
        <v>902</v>
      </c>
      <c r="I32" s="1"/>
    </row>
    <row r="33" spans="2:9">
      <c r="B33" s="142" t="s">
        <v>1279</v>
      </c>
      <c r="C33" s="2" t="s">
        <v>1280</v>
      </c>
      <c r="D33" s="2"/>
      <c r="E33" s="172"/>
      <c r="F33" s="1" t="s">
        <v>903</v>
      </c>
      <c r="G33" s="1" t="s">
        <v>904</v>
      </c>
      <c r="H33" s="140" t="s">
        <v>905</v>
      </c>
      <c r="I33" s="1"/>
    </row>
    <row r="34" spans="2:9">
      <c r="B34" s="2" t="s">
        <v>1281</v>
      </c>
      <c r="C34" s="2" t="s">
        <v>1282</v>
      </c>
      <c r="D34" s="2"/>
      <c r="E34" s="172"/>
      <c r="F34" s="1" t="s">
        <v>363</v>
      </c>
      <c r="G34" s="1" t="s">
        <v>897</v>
      </c>
      <c r="H34" s="140" t="s">
        <v>906</v>
      </c>
      <c r="I34" s="1"/>
    </row>
    <row r="35" spans="2:9">
      <c r="B35" s="2" t="s">
        <v>1283</v>
      </c>
      <c r="C35" s="2" t="s">
        <v>1284</v>
      </c>
      <c r="D35" s="2"/>
      <c r="E35" s="172"/>
      <c r="F35" s="1" t="s">
        <v>908</v>
      </c>
      <c r="G35" s="1" t="s">
        <v>909</v>
      </c>
      <c r="H35" s="140" t="s">
        <v>733</v>
      </c>
      <c r="I35" s="1"/>
    </row>
    <row r="36" spans="2:9">
      <c r="B36" s="2" t="s">
        <v>1285</v>
      </c>
      <c r="C36" s="2" t="s">
        <v>1286</v>
      </c>
      <c r="D36" s="2"/>
      <c r="E36" s="172"/>
      <c r="F36" s="1" t="s">
        <v>911</v>
      </c>
      <c r="G36" s="1" t="s">
        <v>912</v>
      </c>
      <c r="H36" s="140" t="s">
        <v>913</v>
      </c>
      <c r="I36" s="1"/>
    </row>
    <row r="37" spans="2:9">
      <c r="B37" s="2"/>
      <c r="E37" s="172"/>
      <c r="F37" s="1" t="s">
        <v>676</v>
      </c>
      <c r="G37" s="1" t="s">
        <v>915</v>
      </c>
      <c r="H37" s="140" t="s">
        <v>360</v>
      </c>
      <c r="I37" s="1"/>
    </row>
    <row r="38" spans="2:9">
      <c r="B38" s="2"/>
      <c r="E38" s="172"/>
      <c r="F38" s="1" t="s">
        <v>916</v>
      </c>
      <c r="G38" s="1" t="s">
        <v>917</v>
      </c>
      <c r="H38" s="140" t="s">
        <v>918</v>
      </c>
      <c r="I38" s="1"/>
    </row>
    <row r="39" spans="2:9">
      <c r="E39" s="172"/>
      <c r="F39" s="1" t="s">
        <v>920</v>
      </c>
      <c r="G39" s="1" t="s">
        <v>921</v>
      </c>
      <c r="H39" s="140" t="s">
        <v>922</v>
      </c>
      <c r="I39" s="1"/>
    </row>
    <row r="40" spans="2:9">
      <c r="E40" s="172"/>
      <c r="F40" s="1" t="s">
        <v>924</v>
      </c>
      <c r="G40" s="1" t="s">
        <v>383</v>
      </c>
      <c r="H40" s="140" t="s">
        <v>339</v>
      </c>
      <c r="I40" s="1"/>
    </row>
    <row r="41" spans="2:9">
      <c r="E41" s="172"/>
      <c r="F41" s="1" t="s">
        <v>379</v>
      </c>
      <c r="G41" s="1" t="s">
        <v>927</v>
      </c>
      <c r="H41" s="140" t="s">
        <v>928</v>
      </c>
      <c r="I41" s="1"/>
    </row>
    <row r="42" spans="2:9">
      <c r="E42" s="172"/>
      <c r="F42" s="1" t="s">
        <v>931</v>
      </c>
      <c r="G42" s="1" t="s">
        <v>932</v>
      </c>
      <c r="H42" s="140" t="s">
        <v>901</v>
      </c>
      <c r="I42" s="1"/>
    </row>
    <row r="43" spans="2:9">
      <c r="E43" s="172"/>
      <c r="F43" s="1" t="s">
        <v>935</v>
      </c>
      <c r="G43" s="1" t="s">
        <v>936</v>
      </c>
      <c r="H43" s="140" t="s">
        <v>904</v>
      </c>
      <c r="I43" s="1"/>
    </row>
    <row r="44" spans="2:9">
      <c r="E44" s="172"/>
      <c r="F44" s="1" t="s">
        <v>308</v>
      </c>
      <c r="G44" s="1" t="s">
        <v>939</v>
      </c>
      <c r="H44" s="140" t="s">
        <v>436</v>
      </c>
      <c r="I44" s="1"/>
    </row>
    <row r="45" spans="2:9">
      <c r="E45" s="172"/>
      <c r="F45" s="1" t="s">
        <v>940</v>
      </c>
      <c r="G45" s="1" t="s">
        <v>677</v>
      </c>
      <c r="H45" s="140" t="s">
        <v>941</v>
      </c>
      <c r="I45" s="1"/>
    </row>
    <row r="46" spans="2:9">
      <c r="E46" s="172"/>
      <c r="F46" s="1"/>
      <c r="G46" s="1" t="s">
        <v>943</v>
      </c>
      <c r="H46" s="140" t="s">
        <v>944</v>
      </c>
      <c r="I46" s="1"/>
    </row>
    <row r="47" spans="2:9">
      <c r="E47" s="172"/>
      <c r="F47" s="1"/>
      <c r="G47" s="1" t="s">
        <v>372</v>
      </c>
      <c r="H47" s="140" t="s">
        <v>946</v>
      </c>
      <c r="I47" s="1"/>
    </row>
    <row r="48" spans="2:9">
      <c r="E48" s="172"/>
      <c r="F48" s="1"/>
      <c r="G48" s="1" t="s">
        <v>949</v>
      </c>
      <c r="H48" s="140" t="s">
        <v>950</v>
      </c>
      <c r="I48" s="1"/>
    </row>
    <row r="49" spans="5:9">
      <c r="E49" s="172"/>
      <c r="F49" s="1"/>
      <c r="G49" s="1" t="s">
        <v>953</v>
      </c>
      <c r="H49" s="140" t="s">
        <v>954</v>
      </c>
      <c r="I49" s="1"/>
    </row>
    <row r="50" spans="5:9">
      <c r="E50" s="172"/>
      <c r="F50" s="1"/>
      <c r="G50" s="1" t="s">
        <v>957</v>
      </c>
      <c r="H50" s="140" t="s">
        <v>958</v>
      </c>
      <c r="I50" s="1"/>
    </row>
    <row r="51" spans="5:9">
      <c r="E51" s="172"/>
      <c r="F51" s="1"/>
      <c r="G51" s="1" t="s">
        <v>340</v>
      </c>
      <c r="H51" s="140" t="s">
        <v>960</v>
      </c>
      <c r="I51" s="1"/>
    </row>
    <row r="52" spans="5:9">
      <c r="E52" s="172"/>
      <c r="F52" s="1"/>
      <c r="G52" s="1" t="s">
        <v>359</v>
      </c>
      <c r="H52" s="140" t="s">
        <v>963</v>
      </c>
      <c r="I52" s="1"/>
    </row>
    <row r="53" spans="5:9">
      <c r="E53" s="172"/>
      <c r="F53" s="1"/>
      <c r="G53" s="1" t="s">
        <v>965</v>
      </c>
      <c r="H53" s="140" t="s">
        <v>966</v>
      </c>
      <c r="I53" s="1"/>
    </row>
    <row r="54" spans="5:9">
      <c r="E54" s="172"/>
      <c r="F54" s="1"/>
      <c r="G54" s="1" t="s">
        <v>969</v>
      </c>
      <c r="H54" s="140" t="s">
        <v>970</v>
      </c>
      <c r="I54" s="1"/>
    </row>
    <row r="55" spans="5:9">
      <c r="E55" s="172"/>
      <c r="F55" s="1"/>
      <c r="G55" s="1" t="s">
        <v>727</v>
      </c>
      <c r="H55" s="140" t="s">
        <v>973</v>
      </c>
      <c r="I55" s="1"/>
    </row>
    <row r="56" spans="5:9">
      <c r="E56" s="172"/>
      <c r="F56" s="1"/>
      <c r="G56" s="1" t="s">
        <v>974</v>
      </c>
      <c r="H56" s="140" t="s">
        <v>975</v>
      </c>
      <c r="I56" s="1"/>
    </row>
    <row r="57" spans="5:9">
      <c r="E57" s="172"/>
      <c r="F57" s="1"/>
      <c r="G57" s="1" t="s">
        <v>976</v>
      </c>
      <c r="H57" s="140" t="s">
        <v>977</v>
      </c>
      <c r="I57" s="1"/>
    </row>
    <row r="58" spans="5:9">
      <c r="E58" s="172"/>
      <c r="F58" s="1"/>
      <c r="G58" s="1" t="s">
        <v>978</v>
      </c>
      <c r="H58" s="140" t="s">
        <v>979</v>
      </c>
      <c r="I58" s="1"/>
    </row>
    <row r="59" spans="5:9">
      <c r="E59" s="172"/>
      <c r="F59" s="1"/>
      <c r="G59" s="1" t="s">
        <v>980</v>
      </c>
      <c r="H59" s="140" t="s">
        <v>981</v>
      </c>
      <c r="I59" s="1"/>
    </row>
    <row r="60" spans="5:9">
      <c r="E60" s="172"/>
      <c r="F60" s="1"/>
      <c r="G60" s="1" t="s">
        <v>982</v>
      </c>
      <c r="H60" s="140" t="s">
        <v>369</v>
      </c>
      <c r="I60" s="1"/>
    </row>
    <row r="61" spans="5:9">
      <c r="E61" s="172"/>
      <c r="F61" s="1"/>
      <c r="G61" s="1" t="s">
        <v>379</v>
      </c>
      <c r="H61" s="140" t="s">
        <v>983</v>
      </c>
      <c r="I61" s="1"/>
    </row>
    <row r="62" spans="5:9">
      <c r="E62" s="172"/>
      <c r="F62" s="1"/>
      <c r="G62" s="1" t="s">
        <v>330</v>
      </c>
      <c r="H62" s="140" t="s">
        <v>984</v>
      </c>
      <c r="I62" s="1"/>
    </row>
    <row r="63" spans="5:9">
      <c r="E63" s="172"/>
      <c r="F63" s="1"/>
      <c r="G63" s="1" t="s">
        <v>985</v>
      </c>
      <c r="H63" s="140" t="s">
        <v>921</v>
      </c>
      <c r="I63" s="1"/>
    </row>
    <row r="64" spans="5:9">
      <c r="E64" s="172"/>
      <c r="F64" s="1"/>
      <c r="G64" s="1" t="s">
        <v>986</v>
      </c>
      <c r="H64" s="140" t="s">
        <v>987</v>
      </c>
      <c r="I64" s="1"/>
    </row>
    <row r="65" spans="5:9">
      <c r="E65" s="172"/>
      <c r="F65" s="1"/>
      <c r="G65" s="1" t="s">
        <v>988</v>
      </c>
      <c r="H65" s="140" t="s">
        <v>334</v>
      </c>
      <c r="I65" s="1"/>
    </row>
    <row r="66" spans="5:9">
      <c r="E66" s="172"/>
      <c r="F66" s="1"/>
      <c r="G66" s="1" t="s">
        <v>990</v>
      </c>
      <c r="H66" s="140" t="s">
        <v>989</v>
      </c>
      <c r="I66" s="1"/>
    </row>
    <row r="67" spans="5:9">
      <c r="E67" s="172"/>
      <c r="F67" s="1"/>
      <c r="G67" s="1" t="s">
        <v>992</v>
      </c>
      <c r="H67" s="140" t="s">
        <v>991</v>
      </c>
      <c r="I67" s="1"/>
    </row>
    <row r="68" spans="5:9">
      <c r="E68" s="172"/>
      <c r="F68" s="1"/>
      <c r="G68" s="1" t="s">
        <v>993</v>
      </c>
      <c r="H68" s="140" t="s">
        <v>927</v>
      </c>
      <c r="I68" s="1"/>
    </row>
    <row r="69" spans="5:9">
      <c r="E69" s="172"/>
      <c r="F69" s="1"/>
      <c r="G69" s="1" t="s">
        <v>995</v>
      </c>
      <c r="H69" s="140" t="s">
        <v>994</v>
      </c>
      <c r="I69" s="1"/>
    </row>
    <row r="70" spans="5:9">
      <c r="E70" s="172"/>
      <c r="F70" s="1"/>
      <c r="G70" s="1" t="s">
        <v>365</v>
      </c>
      <c r="H70" s="140" t="s">
        <v>996</v>
      </c>
      <c r="I70" s="1"/>
    </row>
    <row r="71" spans="5:9">
      <c r="E71" s="172"/>
      <c r="F71" s="1"/>
      <c r="G71" s="1" t="s">
        <v>998</v>
      </c>
      <c r="H71" s="140" t="s">
        <v>997</v>
      </c>
      <c r="I71" s="1"/>
    </row>
    <row r="72" spans="5:9">
      <c r="E72" s="172"/>
      <c r="F72" s="1"/>
      <c r="G72" s="1" t="s">
        <v>1000</v>
      </c>
      <c r="H72" s="140" t="s">
        <v>999</v>
      </c>
      <c r="I72" s="1"/>
    </row>
    <row r="73" spans="5:9">
      <c r="E73" s="172"/>
      <c r="F73" s="1"/>
      <c r="G73" s="1" t="s">
        <v>755</v>
      </c>
      <c r="H73" s="140" t="s">
        <v>1001</v>
      </c>
      <c r="I73" s="1"/>
    </row>
    <row r="74" spans="5:9">
      <c r="E74" s="172"/>
      <c r="F74" s="1"/>
      <c r="G74" s="1" t="s">
        <v>309</v>
      </c>
      <c r="H74" s="140" t="s">
        <v>1002</v>
      </c>
      <c r="I74" s="1"/>
    </row>
    <row r="75" spans="5:9">
      <c r="E75" s="172"/>
      <c r="F75" s="1"/>
      <c r="G75" s="1" t="s">
        <v>395</v>
      </c>
      <c r="H75" s="140" t="s">
        <v>1003</v>
      </c>
      <c r="I75" s="1"/>
    </row>
    <row r="76" spans="5:9">
      <c r="E76" s="172"/>
      <c r="F76" s="1"/>
      <c r="G76" s="1" t="s">
        <v>1005</v>
      </c>
      <c r="H76" s="140" t="s">
        <v>1004</v>
      </c>
      <c r="I76" s="1"/>
    </row>
    <row r="77" spans="5:9">
      <c r="E77" s="172"/>
      <c r="F77" s="1"/>
      <c r="G77" s="1" t="s">
        <v>354</v>
      </c>
      <c r="H77" s="140" t="s">
        <v>1006</v>
      </c>
      <c r="I77" s="1"/>
    </row>
    <row r="78" spans="5:9">
      <c r="E78" s="172"/>
      <c r="F78" s="1"/>
      <c r="G78" s="1" t="s">
        <v>1008</v>
      </c>
      <c r="H78" s="140" t="s">
        <v>1007</v>
      </c>
      <c r="I78" s="1"/>
    </row>
    <row r="79" spans="5:9">
      <c r="E79" s="172"/>
      <c r="F79" s="1"/>
      <c r="G79" s="1" t="s">
        <v>1010</v>
      </c>
      <c r="H79" s="140" t="s">
        <v>1009</v>
      </c>
      <c r="I79" s="1"/>
    </row>
    <row r="80" spans="5:9">
      <c r="E80" s="172"/>
      <c r="F80" s="1"/>
      <c r="G80" s="1" t="s">
        <v>1012</v>
      </c>
      <c r="H80" s="140" t="s">
        <v>1011</v>
      </c>
      <c r="I80" s="1"/>
    </row>
    <row r="81" spans="5:9">
      <c r="E81" s="172"/>
      <c r="F81" s="1"/>
      <c r="G81" s="1" t="s">
        <v>1014</v>
      </c>
      <c r="H81" s="140" t="s">
        <v>1013</v>
      </c>
      <c r="I81" s="1"/>
    </row>
    <row r="82" spans="5:9">
      <c r="E82" s="172"/>
      <c r="F82" s="1"/>
      <c r="G82" s="1" t="s">
        <v>363</v>
      </c>
      <c r="H82" s="140" t="s">
        <v>1015</v>
      </c>
      <c r="I82" s="1"/>
    </row>
    <row r="83" spans="5:9">
      <c r="E83" s="172"/>
      <c r="F83" s="1"/>
      <c r="G83" s="1" t="s">
        <v>1019</v>
      </c>
      <c r="H83" s="140" t="s">
        <v>1016</v>
      </c>
      <c r="I83" s="1"/>
    </row>
    <row r="84" spans="5:9">
      <c r="E84" s="172"/>
      <c r="F84" s="1"/>
      <c r="G84" s="1" t="s">
        <v>1287</v>
      </c>
      <c r="H84" s="140" t="s">
        <v>1018</v>
      </c>
      <c r="I84" s="1"/>
    </row>
    <row r="85" spans="5:9">
      <c r="E85" s="172"/>
      <c r="F85" s="1"/>
      <c r="G85" s="1" t="s">
        <v>1017</v>
      </c>
      <c r="H85" s="140" t="s">
        <v>1020</v>
      </c>
      <c r="I85" s="1"/>
    </row>
    <row r="86" spans="5:9">
      <c r="E86" s="172"/>
      <c r="F86" s="1"/>
      <c r="G86" s="1"/>
      <c r="H86" s="140" t="s">
        <v>1022</v>
      </c>
      <c r="I86" s="1"/>
    </row>
    <row r="87" spans="5:9">
      <c r="E87" s="172"/>
      <c r="F87" s="1"/>
      <c r="G87" s="1"/>
      <c r="H87" s="140" t="s">
        <v>1023</v>
      </c>
      <c r="I87" s="1"/>
    </row>
    <row r="88" spans="5:9">
      <c r="E88" s="172"/>
      <c r="F88" s="1"/>
      <c r="G88" s="1"/>
      <c r="H88" s="140" t="s">
        <v>1024</v>
      </c>
      <c r="I88" s="1"/>
    </row>
    <row r="89" spans="5:9">
      <c r="E89" s="172"/>
      <c r="F89" s="1"/>
      <c r="G89" s="1"/>
      <c r="H89" s="140" t="s">
        <v>1025</v>
      </c>
      <c r="I89" s="1"/>
    </row>
    <row r="90" spans="5:9">
      <c r="E90" s="172"/>
      <c r="F90" s="1"/>
      <c r="G90" s="1"/>
      <c r="H90" s="140" t="s">
        <v>1026</v>
      </c>
      <c r="I90" s="1"/>
    </row>
    <row r="91" spans="5:9">
      <c r="E91" s="172"/>
      <c r="F91" s="1"/>
      <c r="G91" s="1"/>
      <c r="H91" s="140" t="s">
        <v>677</v>
      </c>
      <c r="I91" s="1"/>
    </row>
    <row r="92" spans="5:9">
      <c r="E92" s="172"/>
      <c r="F92" s="1"/>
      <c r="G92" s="1"/>
      <c r="H92" s="140" t="s">
        <v>1027</v>
      </c>
      <c r="I92" s="1"/>
    </row>
    <row r="93" spans="5:9">
      <c r="E93" s="172"/>
      <c r="F93" s="1"/>
      <c r="G93" s="1"/>
      <c r="H93" s="140" t="s">
        <v>1028</v>
      </c>
      <c r="I93" s="1"/>
    </row>
    <row r="94" spans="5:9">
      <c r="E94" s="172"/>
      <c r="F94" s="1"/>
      <c r="G94" s="1"/>
      <c r="H94" s="140" t="s">
        <v>1029</v>
      </c>
      <c r="I94" s="1"/>
    </row>
    <row r="95" spans="5:9">
      <c r="E95" s="172"/>
      <c r="F95" s="1"/>
      <c r="G95" s="1"/>
      <c r="H95" s="140" t="s">
        <v>1030</v>
      </c>
      <c r="I95" s="1"/>
    </row>
    <row r="96" spans="5:9">
      <c r="E96" s="172"/>
      <c r="F96" s="1"/>
      <c r="G96" s="1"/>
      <c r="H96" s="140" t="s">
        <v>1031</v>
      </c>
      <c r="I96" s="1"/>
    </row>
    <row r="97" spans="5:9">
      <c r="E97" s="172"/>
      <c r="F97" s="1"/>
      <c r="G97" s="1"/>
      <c r="H97" s="140" t="s">
        <v>358</v>
      </c>
      <c r="I97" s="1"/>
    </row>
    <row r="98" spans="5:9">
      <c r="E98" s="172"/>
      <c r="F98" s="1"/>
      <c r="G98" s="1"/>
      <c r="H98" s="140" t="s">
        <v>1032</v>
      </c>
      <c r="I98" s="1"/>
    </row>
    <row r="99" spans="5:9">
      <c r="E99" s="172"/>
      <c r="F99" s="1"/>
      <c r="G99" s="1"/>
      <c r="H99" s="140" t="s">
        <v>1033</v>
      </c>
      <c r="I99" s="1"/>
    </row>
    <row r="100" spans="5:9">
      <c r="E100" s="172"/>
      <c r="F100" s="1"/>
      <c r="G100" s="1"/>
      <c r="H100" s="140" t="s">
        <v>949</v>
      </c>
      <c r="I100" s="1"/>
    </row>
    <row r="101" spans="5:9">
      <c r="E101" s="172"/>
      <c r="F101" s="1"/>
      <c r="G101" s="1"/>
      <c r="H101" s="140" t="s">
        <v>1034</v>
      </c>
      <c r="I101" s="1"/>
    </row>
    <row r="102" spans="5:9">
      <c r="E102" s="172"/>
      <c r="F102" s="1"/>
      <c r="G102" s="1"/>
      <c r="H102" s="140" t="s">
        <v>1035</v>
      </c>
      <c r="I102" s="1"/>
    </row>
    <row r="103" spans="5:9">
      <c r="E103" s="172"/>
      <c r="F103" s="1"/>
      <c r="G103" s="1"/>
      <c r="H103" s="140" t="s">
        <v>1036</v>
      </c>
      <c r="I103" s="1"/>
    </row>
    <row r="104" spans="5:9">
      <c r="E104" s="172"/>
      <c r="F104" s="1"/>
      <c r="G104" s="1"/>
      <c r="H104" s="140" t="s">
        <v>1037</v>
      </c>
      <c r="I104" s="1"/>
    </row>
    <row r="105" spans="5:9">
      <c r="E105" s="172"/>
      <c r="F105" s="1"/>
      <c r="G105" s="1"/>
      <c r="H105" s="140" t="s">
        <v>1038</v>
      </c>
      <c r="I105" s="1"/>
    </row>
    <row r="106" spans="5:9">
      <c r="E106" s="172"/>
      <c r="F106" s="1"/>
      <c r="G106" s="1"/>
      <c r="H106" s="140" t="s">
        <v>1039</v>
      </c>
      <c r="I106" s="1"/>
    </row>
    <row r="107" spans="5:9">
      <c r="E107" s="172"/>
      <c r="F107" s="1"/>
      <c r="G107" s="1"/>
      <c r="H107" s="140" t="s">
        <v>1040</v>
      </c>
      <c r="I107" s="1"/>
    </row>
    <row r="108" spans="5:9">
      <c r="E108" s="172"/>
      <c r="F108" s="1"/>
      <c r="G108" s="1"/>
      <c r="H108" s="140" t="s">
        <v>957</v>
      </c>
      <c r="I108" s="1"/>
    </row>
    <row r="109" spans="5:9">
      <c r="E109" s="172"/>
      <c r="F109" s="1"/>
      <c r="G109" s="1"/>
      <c r="H109" s="140" t="s">
        <v>1041</v>
      </c>
      <c r="I109" s="1"/>
    </row>
    <row r="110" spans="5:9">
      <c r="E110" s="172"/>
      <c r="F110" s="1"/>
      <c r="G110" s="1"/>
      <c r="H110" s="140" t="s">
        <v>1042</v>
      </c>
      <c r="I110" s="1"/>
    </row>
    <row r="111" spans="5:9">
      <c r="E111" s="172"/>
      <c r="F111" s="1"/>
      <c r="G111" s="1"/>
      <c r="H111" s="140" t="s">
        <v>1043</v>
      </c>
      <c r="I111" s="1"/>
    </row>
    <row r="112" spans="5:9">
      <c r="E112" s="172"/>
      <c r="F112" s="1"/>
      <c r="G112" s="1"/>
      <c r="H112" s="140" t="s">
        <v>1044</v>
      </c>
      <c r="I112" s="1"/>
    </row>
    <row r="113" spans="5:9">
      <c r="E113" s="172"/>
      <c r="F113" s="1"/>
      <c r="G113" s="1"/>
      <c r="H113" s="140" t="s">
        <v>1045</v>
      </c>
      <c r="I113" s="1"/>
    </row>
    <row r="114" spans="5:9">
      <c r="E114" s="172"/>
      <c r="F114" s="1"/>
      <c r="G114" s="1"/>
      <c r="H114" s="140" t="s">
        <v>1046</v>
      </c>
      <c r="I114" s="1"/>
    </row>
    <row r="115" spans="5:9">
      <c r="E115" s="172"/>
      <c r="F115" s="1"/>
      <c r="G115" s="1"/>
      <c r="H115" s="140" t="s">
        <v>1047</v>
      </c>
      <c r="I115" s="1"/>
    </row>
    <row r="116" spans="5:9">
      <c r="E116" s="172"/>
      <c r="F116" s="1"/>
      <c r="G116" s="1"/>
      <c r="H116" s="140" t="s">
        <v>1048</v>
      </c>
      <c r="I116" s="1"/>
    </row>
    <row r="117" spans="5:9">
      <c r="E117" s="172"/>
      <c r="F117" s="1"/>
      <c r="G117" s="1"/>
      <c r="H117" s="140" t="s">
        <v>1049</v>
      </c>
      <c r="I117" s="1"/>
    </row>
    <row r="118" spans="5:9">
      <c r="E118" s="172"/>
      <c r="F118" s="1"/>
      <c r="G118" s="1"/>
      <c r="H118" s="140" t="s">
        <v>1050</v>
      </c>
      <c r="I118" s="1"/>
    </row>
    <row r="119" spans="5:9">
      <c r="E119" s="172"/>
      <c r="F119" s="1"/>
      <c r="G119" s="1"/>
      <c r="H119" s="140" t="s">
        <v>310</v>
      </c>
      <c r="I119" s="1"/>
    </row>
    <row r="120" spans="5:9">
      <c r="E120" s="172"/>
      <c r="F120" s="1"/>
      <c r="G120" s="1"/>
      <c r="H120" s="140" t="s">
        <v>1051</v>
      </c>
      <c r="I120" s="1"/>
    </row>
    <row r="121" spans="5:9">
      <c r="E121" s="172"/>
      <c r="F121" s="1"/>
      <c r="G121" s="1"/>
      <c r="H121" s="140" t="s">
        <v>1052</v>
      </c>
      <c r="I121" s="1"/>
    </row>
    <row r="122" spans="5:9">
      <c r="E122" s="172"/>
      <c r="F122" s="1"/>
      <c r="G122" s="1"/>
      <c r="H122" s="140" t="s">
        <v>1053</v>
      </c>
      <c r="I122" s="1"/>
    </row>
    <row r="123" spans="5:9">
      <c r="E123" s="172"/>
      <c r="F123" s="1"/>
      <c r="G123" s="1"/>
      <c r="H123" s="140" t="s">
        <v>1054</v>
      </c>
      <c r="I123" s="1"/>
    </row>
    <row r="124" spans="5:9">
      <c r="E124" s="172"/>
      <c r="F124" s="1"/>
      <c r="G124" s="1"/>
      <c r="H124" s="140" t="s">
        <v>1055</v>
      </c>
      <c r="I124" s="1"/>
    </row>
    <row r="125" spans="5:9">
      <c r="E125" s="172"/>
      <c r="F125" s="1"/>
      <c r="G125" s="1"/>
      <c r="H125" s="140" t="s">
        <v>1056</v>
      </c>
      <c r="I125" s="1"/>
    </row>
    <row r="126" spans="5:9">
      <c r="E126" s="172"/>
      <c r="F126" s="1"/>
      <c r="G126" s="1"/>
      <c r="H126" s="140" t="s">
        <v>1057</v>
      </c>
      <c r="I126" s="1"/>
    </row>
    <row r="127" spans="5:9">
      <c r="E127" s="172"/>
      <c r="F127" s="1"/>
      <c r="G127" s="1"/>
      <c r="H127" s="140" t="s">
        <v>1058</v>
      </c>
      <c r="I127" s="1"/>
    </row>
    <row r="128" spans="5:9">
      <c r="E128" s="172"/>
      <c r="F128" s="1"/>
      <c r="G128" s="1"/>
      <c r="H128" s="140" t="s">
        <v>1059</v>
      </c>
      <c r="I128" s="1"/>
    </row>
    <row r="129" spans="5:9">
      <c r="E129" s="172"/>
      <c r="F129" s="1"/>
      <c r="G129" s="1"/>
      <c r="H129" s="140" t="s">
        <v>1060</v>
      </c>
      <c r="I129" s="1"/>
    </row>
    <row r="130" spans="5:9">
      <c r="E130" s="172"/>
      <c r="F130" s="1"/>
      <c r="G130" s="1"/>
      <c r="H130" s="140" t="s">
        <v>1061</v>
      </c>
      <c r="I130" s="1"/>
    </row>
    <row r="131" spans="5:9">
      <c r="E131" s="172"/>
      <c r="F131" s="1"/>
      <c r="G131" s="1"/>
      <c r="H131" s="140" t="s">
        <v>1062</v>
      </c>
      <c r="I131" s="1"/>
    </row>
    <row r="132" spans="5:9">
      <c r="E132" s="172"/>
      <c r="F132" s="1"/>
      <c r="G132" s="1"/>
      <c r="H132" s="140" t="s">
        <v>1063</v>
      </c>
      <c r="I132" s="1"/>
    </row>
    <row r="133" spans="5:9">
      <c r="E133" s="172"/>
      <c r="F133" s="1"/>
      <c r="G133" s="1"/>
      <c r="H133" s="140" t="s">
        <v>1064</v>
      </c>
      <c r="I133" s="1"/>
    </row>
    <row r="134" spans="5:9">
      <c r="E134" s="172"/>
      <c r="F134" s="1"/>
      <c r="G134" s="1"/>
      <c r="H134" s="140" t="s">
        <v>1065</v>
      </c>
      <c r="I134" s="1"/>
    </row>
    <row r="135" spans="5:9">
      <c r="E135" s="172"/>
      <c r="F135" s="1"/>
      <c r="G135" s="1"/>
      <c r="H135" s="140" t="s">
        <v>1066</v>
      </c>
      <c r="I135" s="1"/>
    </row>
    <row r="136" spans="5:9">
      <c r="E136" s="172"/>
      <c r="F136" s="1"/>
      <c r="G136" s="1"/>
      <c r="H136" s="140" t="s">
        <v>1067</v>
      </c>
      <c r="I136" s="1"/>
    </row>
    <row r="137" spans="5:9">
      <c r="E137" s="172"/>
      <c r="F137" s="1"/>
      <c r="G137" s="1"/>
      <c r="H137" s="140" t="s">
        <v>1068</v>
      </c>
      <c r="I137" s="1"/>
    </row>
    <row r="138" spans="5:9">
      <c r="E138" s="172"/>
      <c r="F138" s="1"/>
      <c r="G138" s="1"/>
      <c r="H138" s="140" t="s">
        <v>969</v>
      </c>
      <c r="I138" s="1"/>
    </row>
    <row r="139" spans="5:9">
      <c r="E139" s="172"/>
      <c r="F139" s="1"/>
      <c r="G139" s="1"/>
      <c r="H139" s="140" t="s">
        <v>1069</v>
      </c>
      <c r="I139" s="1"/>
    </row>
    <row r="140" spans="5:9">
      <c r="E140" s="172"/>
      <c r="F140" s="1"/>
      <c r="G140" s="1"/>
      <c r="H140" s="140" t="s">
        <v>1070</v>
      </c>
      <c r="I140" s="1"/>
    </row>
    <row r="141" spans="5:9">
      <c r="E141" s="172"/>
      <c r="F141" s="1"/>
      <c r="G141" s="1"/>
      <c r="H141" s="140" t="s">
        <v>416</v>
      </c>
      <c r="I141" s="1"/>
    </row>
    <row r="142" spans="5:9">
      <c r="E142" s="172"/>
      <c r="F142" s="1"/>
      <c r="G142" s="1"/>
      <c r="H142" s="140" t="s">
        <v>352</v>
      </c>
      <c r="I142" s="1"/>
    </row>
    <row r="143" spans="5:9">
      <c r="E143" s="172"/>
      <c r="F143" s="1"/>
      <c r="G143" s="1"/>
      <c r="H143" s="140" t="s">
        <v>508</v>
      </c>
      <c r="I143" s="1"/>
    </row>
    <row r="144" spans="5:9">
      <c r="E144" s="172"/>
      <c r="F144" s="1"/>
      <c r="G144" s="1"/>
      <c r="H144" s="140" t="s">
        <v>974</v>
      </c>
      <c r="I144" s="1"/>
    </row>
    <row r="145" spans="5:9">
      <c r="E145" s="172"/>
      <c r="F145" s="1"/>
      <c r="G145" s="1"/>
      <c r="H145" s="140" t="s">
        <v>1071</v>
      </c>
      <c r="I145" s="1"/>
    </row>
    <row r="146" spans="5:9">
      <c r="E146" s="172"/>
      <c r="F146" s="1"/>
      <c r="G146" s="1"/>
      <c r="H146" s="140" t="s">
        <v>366</v>
      </c>
      <c r="I146" s="1"/>
    </row>
    <row r="147" spans="5:9">
      <c r="E147" s="172"/>
      <c r="F147" s="1"/>
      <c r="G147" s="1"/>
      <c r="H147" s="140" t="s">
        <v>1072</v>
      </c>
      <c r="I147" s="1"/>
    </row>
    <row r="148" spans="5:9">
      <c r="E148" s="172"/>
      <c r="F148" s="1"/>
      <c r="G148" s="1"/>
      <c r="H148" s="140" t="s">
        <v>1073</v>
      </c>
      <c r="I148" s="1"/>
    </row>
    <row r="149" spans="5:9">
      <c r="E149" s="172"/>
      <c r="F149" s="1"/>
      <c r="G149" s="1"/>
      <c r="H149" s="140" t="s">
        <v>1074</v>
      </c>
      <c r="I149" s="1"/>
    </row>
    <row r="150" spans="5:9">
      <c r="E150" s="172"/>
      <c r="F150" s="1"/>
      <c r="G150" s="1"/>
      <c r="H150" s="140" t="s">
        <v>1075</v>
      </c>
      <c r="I150" s="1"/>
    </row>
    <row r="151" spans="5:9">
      <c r="E151" s="172"/>
      <c r="F151" s="1"/>
      <c r="G151" s="1"/>
      <c r="H151" s="140" t="s">
        <v>316</v>
      </c>
      <c r="I151" s="1"/>
    </row>
    <row r="152" spans="5:9">
      <c r="E152" s="172"/>
      <c r="F152" s="1"/>
      <c r="G152" s="1"/>
      <c r="H152" s="140" t="s">
        <v>1076</v>
      </c>
      <c r="I152" s="1"/>
    </row>
    <row r="153" spans="5:9">
      <c r="E153" s="172"/>
      <c r="F153" s="1"/>
      <c r="G153" s="1"/>
      <c r="H153" s="140" t="s">
        <v>1077</v>
      </c>
      <c r="I153" s="1"/>
    </row>
    <row r="154" spans="5:9">
      <c r="E154" s="172"/>
      <c r="F154" s="1"/>
      <c r="G154" s="1"/>
      <c r="H154" s="140" t="s">
        <v>321</v>
      </c>
      <c r="I154" s="1"/>
    </row>
    <row r="155" spans="5:9">
      <c r="E155" s="172"/>
      <c r="F155" s="1"/>
      <c r="G155" s="1"/>
      <c r="H155" s="140" t="s">
        <v>657</v>
      </c>
      <c r="I155" s="1"/>
    </row>
    <row r="156" spans="5:9">
      <c r="E156" s="172"/>
      <c r="F156" s="1"/>
      <c r="G156" s="1"/>
      <c r="H156" s="140" t="s">
        <v>1078</v>
      </c>
      <c r="I156" s="1"/>
    </row>
    <row r="157" spans="5:9">
      <c r="E157" s="172"/>
      <c r="F157" s="1"/>
      <c r="G157" s="1"/>
      <c r="H157" s="140" t="s">
        <v>1079</v>
      </c>
      <c r="I157" s="1"/>
    </row>
    <row r="158" spans="5:9">
      <c r="E158" s="172"/>
      <c r="F158" s="1"/>
      <c r="G158" s="1"/>
      <c r="H158" s="140" t="s">
        <v>1080</v>
      </c>
      <c r="I158" s="1"/>
    </row>
    <row r="159" spans="5:9">
      <c r="E159" s="172"/>
      <c r="F159" s="1"/>
      <c r="G159" s="1"/>
      <c r="H159" s="140" t="s">
        <v>1081</v>
      </c>
      <c r="I159" s="1"/>
    </row>
    <row r="160" spans="5:9">
      <c r="E160" s="172"/>
      <c r="F160" s="1"/>
      <c r="G160" s="1"/>
      <c r="H160" s="140" t="s">
        <v>1082</v>
      </c>
      <c r="I160" s="1"/>
    </row>
    <row r="161" spans="5:9">
      <c r="E161" s="172"/>
      <c r="F161" s="1"/>
      <c r="G161" s="1"/>
      <c r="H161" s="140" t="s">
        <v>1083</v>
      </c>
      <c r="I161" s="1"/>
    </row>
    <row r="162" spans="5:9">
      <c r="E162" s="172"/>
      <c r="F162" s="1"/>
      <c r="G162" s="1"/>
      <c r="H162" s="140" t="s">
        <v>384</v>
      </c>
      <c r="I162" s="1"/>
    </row>
    <row r="163" spans="5:9">
      <c r="E163" s="172"/>
      <c r="F163" s="1"/>
      <c r="G163" s="1"/>
      <c r="H163" s="140" t="s">
        <v>1084</v>
      </c>
      <c r="I163" s="1"/>
    </row>
    <row r="164" spans="5:9">
      <c r="E164" s="172"/>
      <c r="F164" s="1"/>
      <c r="G164" s="1"/>
      <c r="H164" s="140" t="s">
        <v>1085</v>
      </c>
      <c r="I164" s="1"/>
    </row>
    <row r="165" spans="5:9">
      <c r="E165" s="172"/>
      <c r="F165" s="1"/>
      <c r="G165" s="1"/>
      <c r="H165" s="140" t="s">
        <v>530</v>
      </c>
      <c r="I165" s="1"/>
    </row>
    <row r="166" spans="5:9">
      <c r="E166" s="172"/>
      <c r="F166" s="1"/>
      <c r="G166" s="1"/>
      <c r="H166" s="140" t="s">
        <v>1086</v>
      </c>
      <c r="I166" s="1"/>
    </row>
    <row r="167" spans="5:9">
      <c r="E167" s="172"/>
      <c r="F167" s="1"/>
      <c r="G167" s="1"/>
      <c r="H167" s="140" t="s">
        <v>1087</v>
      </c>
      <c r="I167" s="1"/>
    </row>
    <row r="168" spans="5:9">
      <c r="E168" s="172"/>
      <c r="F168" s="1"/>
      <c r="G168" s="1"/>
      <c r="H168" s="140" t="s">
        <v>1088</v>
      </c>
      <c r="I168" s="1"/>
    </row>
    <row r="169" spans="5:9">
      <c r="E169" s="172"/>
      <c r="F169" s="1"/>
      <c r="G169" s="1"/>
      <c r="H169" s="140" t="s">
        <v>1089</v>
      </c>
      <c r="I169" s="1"/>
    </row>
    <row r="170" spans="5:9">
      <c r="E170" s="172"/>
      <c r="F170" s="1"/>
      <c r="G170" s="1"/>
      <c r="H170" s="140" t="s">
        <v>978</v>
      </c>
      <c r="I170" s="1"/>
    </row>
    <row r="171" spans="5:9">
      <c r="E171" s="172"/>
      <c r="F171" s="1"/>
      <c r="G171" s="1"/>
      <c r="H171" s="140" t="s">
        <v>1090</v>
      </c>
      <c r="I171" s="1"/>
    </row>
    <row r="172" spans="5:9">
      <c r="E172" s="172"/>
      <c r="F172" s="1"/>
      <c r="G172" s="1"/>
      <c r="H172" s="140" t="s">
        <v>1091</v>
      </c>
      <c r="I172" s="1"/>
    </row>
    <row r="173" spans="5:9">
      <c r="E173" s="172"/>
      <c r="F173" s="1"/>
      <c r="G173" s="1"/>
      <c r="H173" s="140" t="s">
        <v>980</v>
      </c>
      <c r="I173" s="1"/>
    </row>
    <row r="174" spans="5:9">
      <c r="E174" s="172"/>
      <c r="F174" s="1"/>
      <c r="G174" s="1"/>
      <c r="H174" s="140" t="s">
        <v>440</v>
      </c>
      <c r="I174" s="1"/>
    </row>
    <row r="175" spans="5:9">
      <c r="E175" s="172"/>
      <c r="F175" s="1"/>
      <c r="G175" s="1"/>
      <c r="H175" s="140" t="s">
        <v>407</v>
      </c>
      <c r="I175" s="1"/>
    </row>
    <row r="176" spans="5:9">
      <c r="E176" s="172"/>
      <c r="F176" s="1"/>
      <c r="G176" s="1"/>
      <c r="H176" s="140" t="s">
        <v>428</v>
      </c>
      <c r="I176" s="1"/>
    </row>
    <row r="177" spans="5:9">
      <c r="E177" s="172"/>
      <c r="F177" s="1"/>
      <c r="G177" s="1"/>
      <c r="H177" s="140" t="s">
        <v>1092</v>
      </c>
      <c r="I177" s="1"/>
    </row>
    <row r="178" spans="5:9">
      <c r="E178" s="172"/>
      <c r="F178" s="1"/>
      <c r="G178" s="1"/>
      <c r="H178" s="140" t="s">
        <v>1093</v>
      </c>
      <c r="I178" s="1"/>
    </row>
    <row r="179" spans="5:9">
      <c r="E179" s="172"/>
      <c r="F179" s="1"/>
      <c r="G179" s="1"/>
      <c r="H179" s="140" t="s">
        <v>1094</v>
      </c>
      <c r="I179" s="1"/>
    </row>
    <row r="180" spans="5:9">
      <c r="E180" s="172"/>
      <c r="F180" s="1"/>
      <c r="G180" s="1"/>
      <c r="H180" s="140" t="s">
        <v>1095</v>
      </c>
      <c r="I180" s="1"/>
    </row>
    <row r="181" spans="5:9">
      <c r="E181" s="172"/>
      <c r="F181" s="1"/>
      <c r="G181" s="1"/>
      <c r="H181" s="140" t="s">
        <v>1096</v>
      </c>
      <c r="I181" s="1"/>
    </row>
    <row r="182" spans="5:9">
      <c r="E182" s="172"/>
      <c r="F182" s="1"/>
      <c r="G182" s="1"/>
      <c r="H182" s="140" t="s">
        <v>982</v>
      </c>
      <c r="I182" s="1"/>
    </row>
    <row r="183" spans="5:9">
      <c r="E183" s="172"/>
      <c r="F183" s="1"/>
      <c r="G183" s="1"/>
      <c r="H183" s="140" t="s">
        <v>1097</v>
      </c>
      <c r="I183" s="1"/>
    </row>
    <row r="184" spans="5:9">
      <c r="E184" s="172"/>
      <c r="F184" s="1"/>
      <c r="G184" s="1"/>
      <c r="H184" s="140" t="s">
        <v>920</v>
      </c>
      <c r="I184" s="1"/>
    </row>
    <row r="185" spans="5:9">
      <c r="E185" s="172"/>
      <c r="F185" s="1"/>
      <c r="G185" s="1"/>
      <c r="H185" s="140" t="s">
        <v>1098</v>
      </c>
      <c r="I185" s="1"/>
    </row>
    <row r="186" spans="5:9">
      <c r="E186" s="172"/>
      <c r="F186" s="1"/>
      <c r="G186" s="1"/>
      <c r="H186" s="140" t="s">
        <v>1099</v>
      </c>
      <c r="I186" s="1"/>
    </row>
    <row r="187" spans="5:9">
      <c r="E187" s="172"/>
      <c r="F187" s="1"/>
      <c r="G187" s="1"/>
      <c r="H187" s="140" t="s">
        <v>1100</v>
      </c>
      <c r="I187" s="1"/>
    </row>
    <row r="188" spans="5:9">
      <c r="E188" s="172"/>
      <c r="F188" s="1"/>
      <c r="G188" s="1"/>
      <c r="H188" s="140" t="s">
        <v>1101</v>
      </c>
      <c r="I188" s="1"/>
    </row>
    <row r="189" spans="5:9">
      <c r="E189" s="172"/>
      <c r="F189" s="1"/>
      <c r="G189" s="1"/>
      <c r="H189" s="140" t="s">
        <v>1102</v>
      </c>
      <c r="I189" s="1"/>
    </row>
    <row r="190" spans="5:9">
      <c r="E190" s="172"/>
      <c r="F190" s="1"/>
      <c r="G190" s="1"/>
      <c r="H190" s="140" t="s">
        <v>1103</v>
      </c>
      <c r="I190" s="1"/>
    </row>
    <row r="191" spans="5:9">
      <c r="E191" s="172"/>
      <c r="F191" s="1"/>
      <c r="G191" s="1"/>
      <c r="H191" s="140" t="s">
        <v>1104</v>
      </c>
      <c r="I191" s="1"/>
    </row>
    <row r="192" spans="5:9">
      <c r="E192" s="172"/>
      <c r="F192" s="1"/>
      <c r="G192" s="1"/>
      <c r="H192" s="140" t="s">
        <v>1105</v>
      </c>
      <c r="I192" s="1"/>
    </row>
    <row r="193" spans="5:9">
      <c r="E193" s="172"/>
      <c r="F193" s="1"/>
      <c r="G193" s="1"/>
      <c r="H193" s="140" t="s">
        <v>388</v>
      </c>
      <c r="I193" s="1"/>
    </row>
    <row r="194" spans="5:9">
      <c r="E194" s="172"/>
      <c r="F194" s="1"/>
      <c r="G194" s="1"/>
      <c r="H194" s="140" t="s">
        <v>1106</v>
      </c>
      <c r="I194" s="1"/>
    </row>
    <row r="195" spans="5:9">
      <c r="E195" s="172"/>
      <c r="F195" s="1"/>
      <c r="G195" s="1"/>
      <c r="H195" s="140" t="s">
        <v>1107</v>
      </c>
      <c r="I195" s="1"/>
    </row>
    <row r="196" spans="5:9">
      <c r="E196" s="172"/>
      <c r="F196" s="1"/>
      <c r="G196" s="1"/>
      <c r="H196" s="140" t="s">
        <v>1108</v>
      </c>
      <c r="I196" s="1"/>
    </row>
    <row r="197" spans="5:9">
      <c r="E197" s="172"/>
      <c r="F197" s="1"/>
      <c r="G197" s="1"/>
      <c r="H197" s="140" t="s">
        <v>1109</v>
      </c>
      <c r="I197" s="1"/>
    </row>
    <row r="198" spans="5:9">
      <c r="E198" s="172"/>
      <c r="F198" s="1"/>
      <c r="G198" s="1"/>
      <c r="H198" s="140" t="s">
        <v>1110</v>
      </c>
      <c r="I198" s="1"/>
    </row>
    <row r="199" spans="5:9">
      <c r="E199" s="172"/>
      <c r="F199" s="1"/>
      <c r="G199" s="1"/>
      <c r="H199" s="140" t="s">
        <v>911</v>
      </c>
      <c r="I199" s="1"/>
    </row>
    <row r="200" spans="5:9">
      <c r="E200" s="172"/>
      <c r="F200" s="1"/>
      <c r="G200" s="1"/>
      <c r="H200" s="140" t="s">
        <v>1111</v>
      </c>
      <c r="I200" s="1"/>
    </row>
    <row r="201" spans="5:9">
      <c r="E201" s="172"/>
      <c r="F201" s="1"/>
      <c r="G201" s="1"/>
      <c r="H201" s="140" t="s">
        <v>346</v>
      </c>
      <c r="I201" s="1"/>
    </row>
    <row r="202" spans="5:9">
      <c r="E202" s="172"/>
      <c r="F202" s="1"/>
      <c r="G202" s="1"/>
      <c r="H202" s="140" t="s">
        <v>1112</v>
      </c>
      <c r="I202" s="1"/>
    </row>
    <row r="203" spans="5:9">
      <c r="E203" s="172"/>
      <c r="F203" s="1"/>
      <c r="G203" s="1"/>
      <c r="H203" s="140" t="s">
        <v>988</v>
      </c>
      <c r="I203" s="1"/>
    </row>
    <row r="204" spans="5:9">
      <c r="E204" s="172"/>
      <c r="F204" s="1"/>
      <c r="G204" s="1"/>
      <c r="H204" s="140" t="s">
        <v>1113</v>
      </c>
      <c r="I204" s="1"/>
    </row>
    <row r="205" spans="5:9">
      <c r="E205" s="172"/>
      <c r="F205" s="1"/>
      <c r="G205" s="1"/>
      <c r="H205" s="140" t="s">
        <v>1114</v>
      </c>
      <c r="I205" s="1"/>
    </row>
    <row r="206" spans="5:9">
      <c r="E206" s="172"/>
      <c r="F206" s="1"/>
      <c r="G206" s="1"/>
      <c r="H206" s="140" t="s">
        <v>1115</v>
      </c>
      <c r="I206" s="1"/>
    </row>
    <row r="207" spans="5:9">
      <c r="E207" s="172"/>
      <c r="F207" s="1"/>
      <c r="G207" s="1"/>
      <c r="H207" s="140" t="s">
        <v>1116</v>
      </c>
      <c r="I207" s="1"/>
    </row>
    <row r="208" spans="5:9">
      <c r="E208" s="172"/>
      <c r="F208" s="1"/>
      <c r="G208" s="1"/>
      <c r="H208" s="140" t="s">
        <v>1117</v>
      </c>
      <c r="I208" s="1"/>
    </row>
    <row r="209" spans="5:9">
      <c r="E209" s="172"/>
      <c r="F209" s="1"/>
      <c r="G209" s="1"/>
      <c r="H209" s="140" t="s">
        <v>1118</v>
      </c>
      <c r="I209" s="1"/>
    </row>
    <row r="210" spans="5:9">
      <c r="E210" s="172"/>
      <c r="F210" s="1"/>
      <c r="G210" s="1"/>
      <c r="H210" s="140" t="s">
        <v>1119</v>
      </c>
      <c r="I210" s="1"/>
    </row>
    <row r="211" spans="5:9">
      <c r="E211" s="172"/>
      <c r="F211" s="1"/>
      <c r="G211" s="1"/>
      <c r="H211" s="140" t="s">
        <v>1120</v>
      </c>
      <c r="I211" s="1"/>
    </row>
    <row r="212" spans="5:9">
      <c r="E212" s="172"/>
      <c r="F212" s="1"/>
      <c r="G212" s="1"/>
      <c r="H212" s="140" t="s">
        <v>1121</v>
      </c>
      <c r="I212" s="1"/>
    </row>
    <row r="213" spans="5:9">
      <c r="E213" s="172"/>
      <c r="F213" s="1"/>
      <c r="G213" s="1"/>
      <c r="H213" s="140" t="s">
        <v>1122</v>
      </c>
      <c r="I213" s="1"/>
    </row>
    <row r="214" spans="5:9">
      <c r="E214" s="172"/>
      <c r="F214" s="1"/>
      <c r="G214" s="1"/>
      <c r="H214" s="140" t="s">
        <v>1123</v>
      </c>
      <c r="I214" s="1"/>
    </row>
    <row r="215" spans="5:9">
      <c r="E215" s="172"/>
      <c r="F215" s="1"/>
      <c r="G215" s="1"/>
      <c r="H215" s="140" t="s">
        <v>1124</v>
      </c>
      <c r="I215" s="1"/>
    </row>
    <row r="216" spans="5:9">
      <c r="E216" s="172"/>
      <c r="F216" s="1"/>
      <c r="G216" s="1"/>
      <c r="H216" s="140" t="s">
        <v>1125</v>
      </c>
      <c r="I216" s="1"/>
    </row>
    <row r="217" spans="5:9">
      <c r="E217" s="172"/>
      <c r="F217" s="1"/>
      <c r="G217" s="1"/>
      <c r="H217" s="140" t="s">
        <v>400</v>
      </c>
      <c r="I217" s="1"/>
    </row>
    <row r="218" spans="5:9">
      <c r="E218" s="172"/>
      <c r="F218" s="1"/>
      <c r="G218" s="1"/>
      <c r="H218" s="140" t="s">
        <v>1126</v>
      </c>
      <c r="I218" s="1"/>
    </row>
    <row r="219" spans="5:9">
      <c r="E219" s="172"/>
      <c r="F219" s="1"/>
      <c r="G219" s="1"/>
      <c r="H219" s="140" t="s">
        <v>1127</v>
      </c>
      <c r="I219" s="1"/>
    </row>
    <row r="220" spans="5:9">
      <c r="E220" s="172"/>
      <c r="F220" s="1"/>
      <c r="G220" s="1"/>
      <c r="H220" s="140" t="s">
        <v>1128</v>
      </c>
      <c r="I220" s="1"/>
    </row>
    <row r="221" spans="5:9">
      <c r="E221" s="172"/>
      <c r="F221" s="1"/>
      <c r="G221" s="1"/>
      <c r="H221" s="140" t="s">
        <v>1129</v>
      </c>
      <c r="I221" s="1"/>
    </row>
    <row r="222" spans="5:9">
      <c r="E222" s="172"/>
      <c r="F222" s="1"/>
      <c r="G222" s="1"/>
      <c r="H222" s="140" t="s">
        <v>990</v>
      </c>
      <c r="I222" s="1"/>
    </row>
    <row r="223" spans="5:9">
      <c r="E223" s="172"/>
      <c r="F223" s="1"/>
      <c r="G223" s="1"/>
      <c r="H223" s="140" t="s">
        <v>1130</v>
      </c>
      <c r="I223" s="1"/>
    </row>
    <row r="224" spans="5:9">
      <c r="E224" s="172"/>
      <c r="F224" s="1"/>
      <c r="G224" s="1"/>
      <c r="H224" s="140" t="s">
        <v>1131</v>
      </c>
      <c r="I224" s="1"/>
    </row>
    <row r="225" spans="5:9">
      <c r="E225" s="172"/>
      <c r="F225" s="1"/>
      <c r="G225" s="1"/>
      <c r="H225" s="140" t="s">
        <v>1132</v>
      </c>
      <c r="I225" s="1"/>
    </row>
    <row r="226" spans="5:9">
      <c r="E226" s="172"/>
      <c r="F226" s="1"/>
      <c r="G226" s="1"/>
      <c r="H226" s="140" t="s">
        <v>1133</v>
      </c>
      <c r="I226" s="1"/>
    </row>
    <row r="227" spans="5:9">
      <c r="E227" s="172"/>
      <c r="F227" s="1"/>
      <c r="G227" s="1"/>
      <c r="H227" s="140" t="s">
        <v>1134</v>
      </c>
      <c r="I227" s="1"/>
    </row>
    <row r="228" spans="5:9">
      <c r="E228" s="172"/>
      <c r="F228" s="1"/>
      <c r="G228" s="1"/>
      <c r="H228" s="140" t="s">
        <v>1135</v>
      </c>
      <c r="I228" s="1"/>
    </row>
    <row r="229" spans="5:9">
      <c r="E229" s="172"/>
      <c r="F229" s="1"/>
      <c r="G229" s="1"/>
      <c r="H229" s="140" t="s">
        <v>1136</v>
      </c>
      <c r="I229" s="1"/>
    </row>
    <row r="230" spans="5:9">
      <c r="E230" s="172"/>
      <c r="F230" s="1"/>
      <c r="G230" s="1"/>
      <c r="H230" s="140" t="s">
        <v>1137</v>
      </c>
      <c r="I230" s="1"/>
    </row>
    <row r="231" spans="5:9">
      <c r="E231" s="172"/>
      <c r="F231" s="1"/>
      <c r="G231" s="1"/>
      <c r="H231" s="140" t="s">
        <v>1138</v>
      </c>
      <c r="I231" s="1"/>
    </row>
    <row r="232" spans="5:9">
      <c r="E232" s="172"/>
      <c r="F232" s="1"/>
      <c r="G232" s="1"/>
      <c r="H232" s="140" t="s">
        <v>1139</v>
      </c>
      <c r="I232" s="1"/>
    </row>
    <row r="233" spans="5:9">
      <c r="E233" s="172"/>
      <c r="F233" s="1"/>
      <c r="G233" s="1"/>
      <c r="H233" s="140" t="s">
        <v>1140</v>
      </c>
      <c r="I233" s="1"/>
    </row>
    <row r="234" spans="5:9">
      <c r="E234" s="172"/>
      <c r="F234" s="1"/>
      <c r="G234" s="1"/>
      <c r="H234" s="140" t="s">
        <v>1141</v>
      </c>
      <c r="I234" s="1"/>
    </row>
    <row r="235" spans="5:9">
      <c r="E235" s="172"/>
      <c r="F235" s="1"/>
      <c r="G235" s="1"/>
      <c r="H235" s="140" t="s">
        <v>1142</v>
      </c>
      <c r="I235" s="1"/>
    </row>
    <row r="236" spans="5:9">
      <c r="E236" s="172"/>
      <c r="F236" s="1"/>
      <c r="G236" s="1"/>
      <c r="H236" s="140" t="s">
        <v>336</v>
      </c>
      <c r="I236" s="1"/>
    </row>
    <row r="237" spans="5:9">
      <c r="E237" s="172"/>
      <c r="F237" s="1"/>
      <c r="G237" s="1"/>
      <c r="H237" s="140" t="s">
        <v>1143</v>
      </c>
      <c r="I237" s="1"/>
    </row>
    <row r="238" spans="5:9">
      <c r="E238" s="172"/>
      <c r="F238" s="1"/>
      <c r="G238" s="1"/>
      <c r="H238" s="140" t="s">
        <v>1144</v>
      </c>
      <c r="I238" s="1"/>
    </row>
    <row r="239" spans="5:9">
      <c r="E239" s="172"/>
      <c r="F239" s="1"/>
      <c r="G239" s="1"/>
      <c r="H239" s="140" t="s">
        <v>1145</v>
      </c>
      <c r="I239" s="1"/>
    </row>
    <row r="240" spans="5:9">
      <c r="E240" s="172"/>
      <c r="F240" s="1"/>
      <c r="G240" s="1"/>
      <c r="H240" s="140" t="s">
        <v>1146</v>
      </c>
      <c r="I240" s="1"/>
    </row>
    <row r="241" spans="5:9">
      <c r="E241" s="172"/>
      <c r="F241" s="1"/>
      <c r="G241" s="1"/>
      <c r="H241" s="140" t="s">
        <v>1147</v>
      </c>
      <c r="I241" s="1"/>
    </row>
    <row r="242" spans="5:9">
      <c r="E242" s="172"/>
      <c r="F242" s="1"/>
      <c r="G242" s="1"/>
      <c r="H242" s="140" t="s">
        <v>396</v>
      </c>
      <c r="I242" s="1"/>
    </row>
    <row r="243" spans="5:9">
      <c r="E243" s="172"/>
      <c r="F243" s="1"/>
      <c r="G243" s="1"/>
      <c r="H243" s="140" t="s">
        <v>654</v>
      </c>
      <c r="I243" s="1"/>
    </row>
    <row r="244" spans="5:9">
      <c r="E244" s="172"/>
      <c r="F244" s="1"/>
      <c r="G244" s="1"/>
      <c r="H244" s="140" t="s">
        <v>1148</v>
      </c>
      <c r="I244" s="1"/>
    </row>
    <row r="245" spans="5:9">
      <c r="E245" s="172"/>
      <c r="F245" s="1"/>
      <c r="G245" s="1"/>
      <c r="H245" s="140" t="s">
        <v>1149</v>
      </c>
      <c r="I245" s="1"/>
    </row>
    <row r="246" spans="5:9">
      <c r="E246" s="172"/>
      <c r="F246" s="1"/>
      <c r="G246" s="1"/>
      <c r="H246" s="140" t="s">
        <v>995</v>
      </c>
      <c r="I246" s="1"/>
    </row>
    <row r="247" spans="5:9">
      <c r="E247" s="172"/>
      <c r="F247" s="1"/>
      <c r="G247" s="1"/>
      <c r="H247" s="140" t="s">
        <v>1150</v>
      </c>
      <c r="I247" s="1"/>
    </row>
    <row r="248" spans="5:9">
      <c r="E248" s="172"/>
      <c r="F248" s="1"/>
      <c r="G248" s="1"/>
      <c r="H248" s="140" t="s">
        <v>355</v>
      </c>
      <c r="I248" s="1"/>
    </row>
    <row r="249" spans="5:9">
      <c r="E249" s="172"/>
      <c r="F249" s="1"/>
      <c r="G249" s="1"/>
      <c r="H249" s="140" t="s">
        <v>1151</v>
      </c>
      <c r="I249" s="1"/>
    </row>
    <row r="250" spans="5:9">
      <c r="E250" s="172"/>
      <c r="F250" s="1"/>
      <c r="G250" s="1"/>
      <c r="H250" s="140" t="s">
        <v>1152</v>
      </c>
      <c r="I250" s="1"/>
    </row>
    <row r="251" spans="5:9">
      <c r="E251" s="172"/>
      <c r="F251" s="1"/>
      <c r="G251" s="1"/>
      <c r="H251" s="140" t="s">
        <v>1153</v>
      </c>
      <c r="I251" s="1"/>
    </row>
    <row r="252" spans="5:9">
      <c r="E252" s="172"/>
      <c r="F252" s="1"/>
      <c r="G252" s="1"/>
      <c r="H252" s="140" t="s">
        <v>1154</v>
      </c>
      <c r="I252" s="1"/>
    </row>
    <row r="253" spans="5:9">
      <c r="E253" s="172"/>
      <c r="F253" s="1"/>
      <c r="G253" s="1"/>
      <c r="H253" s="140" t="s">
        <v>1155</v>
      </c>
      <c r="I253" s="1"/>
    </row>
    <row r="254" spans="5:9">
      <c r="E254" s="172"/>
      <c r="F254" s="1"/>
      <c r="G254" s="1"/>
      <c r="H254" s="140" t="s">
        <v>1156</v>
      </c>
      <c r="I254" s="1"/>
    </row>
    <row r="255" spans="5:9">
      <c r="E255" s="172"/>
      <c r="F255" s="1"/>
      <c r="G255" s="1"/>
      <c r="H255" s="140" t="s">
        <v>1157</v>
      </c>
      <c r="I255" s="1"/>
    </row>
    <row r="256" spans="5:9">
      <c r="E256" s="172"/>
      <c r="F256" s="1"/>
      <c r="G256" s="1"/>
      <c r="H256" s="140" t="s">
        <v>1158</v>
      </c>
      <c r="I256" s="1"/>
    </row>
    <row r="257" spans="5:9">
      <c r="E257" s="172"/>
      <c r="F257" s="1"/>
      <c r="G257" s="1"/>
      <c r="H257" s="140" t="s">
        <v>736</v>
      </c>
      <c r="I257" s="1"/>
    </row>
    <row r="258" spans="5:9">
      <c r="E258" s="172"/>
      <c r="F258" s="1"/>
      <c r="G258" s="1"/>
      <c r="H258" s="140" t="s">
        <v>1159</v>
      </c>
      <c r="I258" s="1"/>
    </row>
    <row r="259" spans="5:9">
      <c r="E259" s="172"/>
      <c r="F259" s="1"/>
      <c r="G259" s="1"/>
      <c r="H259" s="140" t="s">
        <v>537</v>
      </c>
      <c r="I259" s="1"/>
    </row>
    <row r="260" spans="5:9">
      <c r="E260" s="172"/>
      <c r="F260" s="1"/>
      <c r="G260" s="1"/>
      <c r="H260" s="140" t="s">
        <v>1160</v>
      </c>
      <c r="I260" s="1"/>
    </row>
    <row r="261" spans="5:9">
      <c r="E261" s="172"/>
      <c r="F261" s="1"/>
      <c r="G261" s="1"/>
      <c r="H261" s="140" t="s">
        <v>1161</v>
      </c>
      <c r="I261" s="1"/>
    </row>
    <row r="262" spans="5:9">
      <c r="E262" s="172"/>
      <c r="F262" s="1"/>
      <c r="G262" s="1"/>
      <c r="H262" s="140" t="s">
        <v>318</v>
      </c>
      <c r="I262" s="1"/>
    </row>
    <row r="263" spans="5:9">
      <c r="E263" s="172"/>
      <c r="F263" s="1"/>
      <c r="G263" s="1"/>
      <c r="H263" s="140" t="s">
        <v>328</v>
      </c>
      <c r="I263" s="1"/>
    </row>
    <row r="264" spans="5:9">
      <c r="E264" s="172"/>
      <c r="F264" s="1"/>
      <c r="G264" s="1"/>
      <c r="H264" s="140" t="s">
        <v>1162</v>
      </c>
      <c r="I264" s="1"/>
    </row>
    <row r="265" spans="5:9">
      <c r="E265" s="172"/>
      <c r="F265" s="1"/>
      <c r="G265" s="1"/>
      <c r="H265" s="140" t="s">
        <v>1163</v>
      </c>
      <c r="I265" s="1"/>
    </row>
    <row r="266" spans="5:9">
      <c r="E266" s="172"/>
      <c r="F266" s="1"/>
      <c r="G266" s="1"/>
      <c r="H266" s="140" t="s">
        <v>1164</v>
      </c>
      <c r="I266" s="1"/>
    </row>
    <row r="267" spans="5:9">
      <c r="E267" s="172"/>
      <c r="F267" s="1"/>
      <c r="G267" s="1"/>
      <c r="H267" s="140" t="s">
        <v>1165</v>
      </c>
      <c r="I267" s="1"/>
    </row>
    <row r="268" spans="5:9">
      <c r="E268" s="172"/>
      <c r="F268" s="1"/>
      <c r="G268" s="1"/>
      <c r="H268" s="140" t="s">
        <v>1166</v>
      </c>
      <c r="I268" s="1"/>
    </row>
    <row r="269" spans="5:9">
      <c r="E269" s="172"/>
      <c r="F269" s="1"/>
      <c r="G269" s="1"/>
      <c r="H269" s="140" t="s">
        <v>380</v>
      </c>
      <c r="I269" s="1"/>
    </row>
    <row r="270" spans="5:9">
      <c r="E270" s="172"/>
      <c r="F270" s="1"/>
      <c r="G270" s="1"/>
      <c r="H270" s="140" t="s">
        <v>1167</v>
      </c>
      <c r="I270" s="1"/>
    </row>
    <row r="271" spans="5:9">
      <c r="E271" s="172"/>
      <c r="F271" s="1"/>
      <c r="G271" s="1"/>
      <c r="H271" s="140" t="s">
        <v>1168</v>
      </c>
      <c r="I271" s="1"/>
    </row>
    <row r="272" spans="5:9">
      <c r="E272" s="172"/>
      <c r="F272" s="1"/>
      <c r="G272" s="1"/>
      <c r="H272" s="140" t="s">
        <v>1169</v>
      </c>
      <c r="I272" s="1"/>
    </row>
    <row r="273" spans="5:9">
      <c r="E273" s="172"/>
      <c r="F273" s="1"/>
      <c r="G273" s="1"/>
      <c r="H273" s="140" t="s">
        <v>1170</v>
      </c>
      <c r="I273" s="1"/>
    </row>
    <row r="274" spans="5:9">
      <c r="E274" s="172"/>
      <c r="F274" s="1"/>
      <c r="G274" s="1"/>
      <c r="H274" s="140" t="s">
        <v>1171</v>
      </c>
      <c r="I274" s="1"/>
    </row>
    <row r="275" spans="5:9">
      <c r="E275" s="172"/>
      <c r="F275" s="1"/>
      <c r="G275" s="1"/>
      <c r="H275" s="140" t="s">
        <v>1172</v>
      </c>
      <c r="I275" s="1"/>
    </row>
    <row r="276" spans="5:9">
      <c r="E276" s="172"/>
      <c r="F276" s="1"/>
      <c r="G276" s="1"/>
      <c r="H276" s="140" t="s">
        <v>1173</v>
      </c>
      <c r="I276" s="1"/>
    </row>
    <row r="277" spans="5:9">
      <c r="E277" s="172"/>
      <c r="F277" s="1"/>
      <c r="G277" s="1"/>
      <c r="H277" s="140" t="s">
        <v>1174</v>
      </c>
      <c r="I277" s="1"/>
    </row>
    <row r="278" spans="5:9">
      <c r="E278" s="172"/>
      <c r="F278" s="1"/>
      <c r="G278" s="1"/>
      <c r="H278" s="140" t="s">
        <v>1175</v>
      </c>
      <c r="I278" s="1"/>
    </row>
    <row r="279" spans="5:9">
      <c r="E279" s="172"/>
      <c r="F279" s="1"/>
      <c r="G279" s="1"/>
      <c r="H279" s="140" t="s">
        <v>1176</v>
      </c>
      <c r="I279" s="1"/>
    </row>
    <row r="280" spans="5:9">
      <c r="E280" s="172"/>
      <c r="F280" s="1"/>
      <c r="G280" s="1"/>
      <c r="H280" s="140" t="s">
        <v>1177</v>
      </c>
      <c r="I280" s="1"/>
    </row>
    <row r="281" spans="5:9">
      <c r="E281" s="172"/>
      <c r="F281" s="1"/>
      <c r="G281" s="1"/>
      <c r="H281" s="140" t="s">
        <v>1178</v>
      </c>
      <c r="I281" s="1"/>
    </row>
    <row r="282" spans="5:9">
      <c r="E282" s="172"/>
      <c r="F282" s="1"/>
      <c r="G282" s="1"/>
      <c r="H282" s="140" t="s">
        <v>1179</v>
      </c>
      <c r="I282" s="1"/>
    </row>
    <row r="283" spans="5:9">
      <c r="E283" s="172"/>
      <c r="F283" s="1"/>
      <c r="G283" s="1"/>
      <c r="H283" s="140" t="s">
        <v>365</v>
      </c>
      <c r="I283" s="1"/>
    </row>
    <row r="284" spans="5:9">
      <c r="E284" s="172"/>
      <c r="F284" s="1"/>
      <c r="G284" s="1"/>
      <c r="H284" s="140" t="s">
        <v>1180</v>
      </c>
      <c r="I284" s="1"/>
    </row>
    <row r="285" spans="5:9">
      <c r="E285" s="172"/>
      <c r="F285" s="1"/>
      <c r="G285" s="1"/>
      <c r="H285" s="140" t="s">
        <v>1181</v>
      </c>
      <c r="I285" s="1"/>
    </row>
    <row r="286" spans="5:9">
      <c r="E286" s="172"/>
      <c r="F286" s="1"/>
      <c r="G286" s="1"/>
      <c r="H286" s="140" t="s">
        <v>1182</v>
      </c>
      <c r="I286" s="1"/>
    </row>
    <row r="287" spans="5:9">
      <c r="E287" s="172"/>
      <c r="F287" s="1"/>
      <c r="G287" s="1"/>
      <c r="H287" s="140" t="s">
        <v>323</v>
      </c>
      <c r="I287" s="1"/>
    </row>
    <row r="288" spans="5:9">
      <c r="E288" s="172"/>
      <c r="F288" s="1"/>
      <c r="G288" s="1"/>
      <c r="H288" s="140" t="s">
        <v>1183</v>
      </c>
      <c r="I288" s="1"/>
    </row>
    <row r="289" spans="5:9">
      <c r="E289" s="172"/>
      <c r="F289" s="1"/>
      <c r="G289" s="1"/>
      <c r="H289" s="140" t="s">
        <v>1184</v>
      </c>
      <c r="I289" s="1"/>
    </row>
    <row r="290" spans="5:9">
      <c r="E290" s="172"/>
      <c r="F290" s="1"/>
      <c r="G290" s="1"/>
      <c r="H290" s="140" t="s">
        <v>1185</v>
      </c>
      <c r="I290" s="1"/>
    </row>
    <row r="291" spans="5:9">
      <c r="E291" s="172"/>
      <c r="F291" s="1"/>
      <c r="G291" s="1"/>
      <c r="H291" s="140" t="s">
        <v>1186</v>
      </c>
      <c r="I291" s="1"/>
    </row>
    <row r="292" spans="5:9">
      <c r="E292" s="172"/>
      <c r="F292" s="1"/>
      <c r="G292" s="1"/>
      <c r="H292" s="140" t="s">
        <v>1187</v>
      </c>
      <c r="I292" s="1"/>
    </row>
    <row r="293" spans="5:9">
      <c r="E293" s="172"/>
      <c r="F293" s="1"/>
      <c r="G293" s="1"/>
      <c r="H293" s="140" t="s">
        <v>424</v>
      </c>
      <c r="I293" s="1"/>
    </row>
    <row r="294" spans="5:9">
      <c r="E294" s="172"/>
      <c r="F294" s="1"/>
      <c r="G294" s="1"/>
      <c r="H294" s="140" t="s">
        <v>1188</v>
      </c>
      <c r="I294" s="1"/>
    </row>
    <row r="295" spans="5:9">
      <c r="E295" s="172"/>
      <c r="F295" s="1"/>
      <c r="G295" s="1"/>
      <c r="H295" s="140" t="s">
        <v>325</v>
      </c>
      <c r="I295" s="1"/>
    </row>
    <row r="296" spans="5:9">
      <c r="E296" s="172"/>
      <c r="F296" s="1"/>
      <c r="G296" s="1"/>
      <c r="H296" s="140" t="s">
        <v>1189</v>
      </c>
      <c r="I296" s="1"/>
    </row>
    <row r="297" spans="5:9">
      <c r="E297" s="172"/>
      <c r="F297" s="1"/>
      <c r="G297" s="1"/>
      <c r="H297" s="140" t="s">
        <v>1190</v>
      </c>
      <c r="I297" s="1"/>
    </row>
    <row r="298" spans="5:9">
      <c r="E298" s="172"/>
      <c r="F298" s="1"/>
      <c r="G298" s="1"/>
      <c r="H298" s="140" t="s">
        <v>1191</v>
      </c>
      <c r="I298" s="1"/>
    </row>
    <row r="299" spans="5:9">
      <c r="E299" s="172"/>
      <c r="F299" s="1"/>
      <c r="G299" s="1"/>
      <c r="H299" s="140" t="s">
        <v>1192</v>
      </c>
      <c r="I299" s="1"/>
    </row>
    <row r="300" spans="5:9">
      <c r="E300" s="172"/>
      <c r="F300" s="1"/>
      <c r="G300" s="1"/>
      <c r="H300" s="140" t="s">
        <v>1193</v>
      </c>
      <c r="I300" s="1"/>
    </row>
    <row r="301" spans="5:9">
      <c r="E301" s="172"/>
      <c r="F301" s="1"/>
      <c r="G301" s="1"/>
      <c r="H301" s="140" t="s">
        <v>1194</v>
      </c>
      <c r="I301" s="1"/>
    </row>
    <row r="302" spans="5:9">
      <c r="E302" s="172"/>
      <c r="F302" s="1"/>
      <c r="G302" s="1"/>
      <c r="H302" s="140" t="s">
        <v>1195</v>
      </c>
      <c r="I302" s="1"/>
    </row>
    <row r="303" spans="5:9">
      <c r="E303" s="172"/>
      <c r="F303" s="1"/>
      <c r="G303" s="1"/>
      <c r="H303" s="140" t="s">
        <v>1196</v>
      </c>
      <c r="I303" s="1"/>
    </row>
    <row r="304" spans="5:9">
      <c r="E304" s="172"/>
      <c r="F304" s="1"/>
      <c r="G304" s="1"/>
      <c r="H304" s="140" t="s">
        <v>1197</v>
      </c>
      <c r="I304" s="1"/>
    </row>
    <row r="305" spans="5:9">
      <c r="E305" s="172"/>
      <c r="F305" s="1"/>
      <c r="G305" s="1"/>
      <c r="H305" s="140" t="s">
        <v>1198</v>
      </c>
      <c r="I305" s="1"/>
    </row>
    <row r="306" spans="5:9">
      <c r="E306" s="172"/>
      <c r="F306" s="1"/>
      <c r="G306" s="1"/>
      <c r="H306" s="140" t="s">
        <v>1199</v>
      </c>
      <c r="I306" s="1"/>
    </row>
    <row r="307" spans="5:9">
      <c r="E307" s="172"/>
      <c r="F307" s="1"/>
      <c r="G307" s="1"/>
      <c r="H307" s="140" t="s">
        <v>1200</v>
      </c>
      <c r="I307" s="1"/>
    </row>
    <row r="308" spans="5:9">
      <c r="E308" s="172"/>
      <c r="F308" s="1"/>
      <c r="G308" s="1"/>
      <c r="H308" s="140" t="s">
        <v>1201</v>
      </c>
      <c r="I308" s="1"/>
    </row>
    <row r="309" spans="5:9">
      <c r="E309" s="172"/>
      <c r="F309" s="1"/>
      <c r="G309" s="1"/>
      <c r="H309" s="140" t="s">
        <v>1202</v>
      </c>
      <c r="I309" s="1"/>
    </row>
    <row r="310" spans="5:9">
      <c r="E310" s="172"/>
      <c r="F310" s="1"/>
      <c r="G310" s="1"/>
      <c r="H310" s="140" t="s">
        <v>1000</v>
      </c>
      <c r="I310" s="1"/>
    </row>
    <row r="311" spans="5:9">
      <c r="E311" s="172"/>
      <c r="F311" s="1"/>
      <c r="G311" s="1"/>
      <c r="H311" s="140" t="s">
        <v>331</v>
      </c>
      <c r="I311" s="1"/>
    </row>
    <row r="312" spans="5:9">
      <c r="E312" s="172"/>
      <c r="F312" s="1"/>
      <c r="G312" s="1"/>
      <c r="H312" s="140" t="s">
        <v>1203</v>
      </c>
      <c r="I312" s="1"/>
    </row>
    <row r="313" spans="5:9">
      <c r="E313" s="172"/>
      <c r="F313" s="1"/>
      <c r="G313" s="1"/>
      <c r="H313" s="140" t="s">
        <v>1204</v>
      </c>
      <c r="I313" s="1"/>
    </row>
    <row r="314" spans="5:9">
      <c r="E314" s="172"/>
      <c r="F314" s="1"/>
      <c r="G314" s="1"/>
      <c r="H314" s="140" t="s">
        <v>1205</v>
      </c>
      <c r="I314" s="1"/>
    </row>
    <row r="315" spans="5:9">
      <c r="E315" s="172"/>
      <c r="F315" s="1"/>
      <c r="G315" s="1"/>
      <c r="H315" s="140" t="s">
        <v>1206</v>
      </c>
      <c r="I315" s="1"/>
    </row>
    <row r="316" spans="5:9">
      <c r="E316" s="172"/>
      <c r="F316" s="1"/>
      <c r="G316" s="1"/>
      <c r="H316" s="140" t="s">
        <v>376</v>
      </c>
      <c r="I316" s="1"/>
    </row>
    <row r="317" spans="5:9">
      <c r="E317" s="172"/>
      <c r="F317" s="1"/>
      <c r="G317" s="1"/>
      <c r="H317" s="140" t="s">
        <v>1207</v>
      </c>
      <c r="I317" s="1"/>
    </row>
    <row r="318" spans="5:9">
      <c r="E318" s="172"/>
      <c r="F318" s="1"/>
      <c r="G318" s="1"/>
      <c r="H318" s="140" t="s">
        <v>1208</v>
      </c>
      <c r="I318" s="1"/>
    </row>
    <row r="319" spans="5:9">
      <c r="E319" s="172"/>
      <c r="F319" s="1"/>
      <c r="G319" s="1"/>
      <c r="H319" s="140" t="s">
        <v>1209</v>
      </c>
      <c r="I319" s="1"/>
    </row>
    <row r="320" spans="5:9">
      <c r="E320" s="172"/>
      <c r="F320" s="1"/>
      <c r="G320" s="1"/>
      <c r="H320" s="140" t="s">
        <v>1210</v>
      </c>
      <c r="I320" s="1"/>
    </row>
    <row r="321" spans="5:9">
      <c r="E321" s="172"/>
      <c r="F321" s="1"/>
      <c r="G321" s="1"/>
      <c r="H321" s="140" t="s">
        <v>1211</v>
      </c>
      <c r="I321" s="1"/>
    </row>
    <row r="322" spans="5:9">
      <c r="E322" s="172"/>
      <c r="F322" s="1"/>
      <c r="G322" s="1"/>
      <c r="H322" s="140" t="s">
        <v>1212</v>
      </c>
      <c r="I322" s="1"/>
    </row>
    <row r="323" spans="5:9">
      <c r="E323" s="172"/>
      <c r="F323" s="1"/>
      <c r="G323" s="1"/>
      <c r="H323" s="140" t="s">
        <v>1213</v>
      </c>
      <c r="I323" s="1"/>
    </row>
    <row r="324" spans="5:9">
      <c r="E324" s="172"/>
      <c r="F324" s="1"/>
      <c r="G324" s="1"/>
      <c r="H324" s="140" t="s">
        <v>1214</v>
      </c>
      <c r="I324" s="1"/>
    </row>
    <row r="325" spans="5:9">
      <c r="E325" s="172"/>
      <c r="F325" s="1"/>
      <c r="G325" s="1"/>
      <c r="H325" s="140" t="s">
        <v>1215</v>
      </c>
      <c r="I325" s="1"/>
    </row>
    <row r="326" spans="5:9">
      <c r="E326" s="172"/>
      <c r="F326" s="1"/>
      <c r="G326" s="1"/>
      <c r="H326" s="140" t="s">
        <v>1216</v>
      </c>
      <c r="I326" s="1"/>
    </row>
    <row r="327" spans="5:9">
      <c r="E327" s="172"/>
      <c r="F327" s="1"/>
      <c r="G327" s="1"/>
      <c r="H327" s="140" t="s">
        <v>1217</v>
      </c>
      <c r="I327" s="1"/>
    </row>
    <row r="328" spans="5:9">
      <c r="E328" s="172"/>
      <c r="F328" s="1"/>
      <c r="G328" s="1"/>
      <c r="H328" s="140" t="s">
        <v>341</v>
      </c>
      <c r="I328" s="1"/>
    </row>
    <row r="329" spans="5:9">
      <c r="E329" s="172"/>
      <c r="F329" s="1"/>
      <c r="G329" s="1"/>
      <c r="H329" s="140" t="s">
        <v>1218</v>
      </c>
      <c r="I329" s="1"/>
    </row>
    <row r="330" spans="5:9">
      <c r="E330" s="172"/>
      <c r="F330" s="1"/>
      <c r="G330" s="1"/>
      <c r="H330" s="140" t="s">
        <v>1219</v>
      </c>
      <c r="I330" s="1"/>
    </row>
    <row r="331" spans="5:9">
      <c r="E331" s="172"/>
      <c r="F331" s="1"/>
      <c r="G331" s="1"/>
      <c r="H331" s="140" t="s">
        <v>1220</v>
      </c>
      <c r="I331" s="1"/>
    </row>
    <row r="332" spans="5:9">
      <c r="E332" s="172"/>
      <c r="F332" s="1"/>
      <c r="G332" s="1"/>
      <c r="H332" s="140" t="s">
        <v>1221</v>
      </c>
      <c r="I332" s="1"/>
    </row>
    <row r="333" spans="5:9">
      <c r="E333" s="172"/>
      <c r="F333" s="1"/>
      <c r="G333" s="1"/>
      <c r="H333" s="140" t="s">
        <v>1222</v>
      </c>
      <c r="I333" s="1"/>
    </row>
    <row r="334" spans="5:9">
      <c r="E334" s="172"/>
      <c r="F334" s="1"/>
      <c r="G334" s="1"/>
      <c r="H334" s="140" t="s">
        <v>1223</v>
      </c>
      <c r="I334" s="1"/>
    </row>
    <row r="335" spans="5:9">
      <c r="E335" s="172"/>
      <c r="F335" s="1"/>
      <c r="G335" s="1"/>
      <c r="H335" s="140" t="s">
        <v>1224</v>
      </c>
      <c r="I335" s="1"/>
    </row>
    <row r="336" spans="5:9">
      <c r="E336" s="172"/>
      <c r="F336" s="1"/>
      <c r="G336" s="1"/>
      <c r="H336" s="140" t="s">
        <v>1225</v>
      </c>
      <c r="I336" s="1"/>
    </row>
    <row r="337" spans="5:9">
      <c r="E337" s="172"/>
      <c r="F337" s="1"/>
      <c r="G337" s="1"/>
      <c r="H337" s="140" t="s">
        <v>1226</v>
      </c>
      <c r="I337" s="1"/>
    </row>
    <row r="338" spans="5:9">
      <c r="E338" s="172"/>
      <c r="F338" s="1"/>
      <c r="G338" s="1"/>
      <c r="H338" s="140" t="s">
        <v>309</v>
      </c>
      <c r="I338" s="1"/>
    </row>
    <row r="339" spans="5:9">
      <c r="E339" s="172"/>
      <c r="F339" s="1"/>
      <c r="G339" s="1"/>
      <c r="H339" s="140" t="s">
        <v>1227</v>
      </c>
      <c r="I339" s="1"/>
    </row>
    <row r="340" spans="5:9">
      <c r="E340" s="172"/>
      <c r="F340" s="1"/>
      <c r="G340" s="1"/>
      <c r="H340" s="140" t="s">
        <v>1228</v>
      </c>
      <c r="I340" s="1"/>
    </row>
    <row r="341" spans="5:9">
      <c r="E341" s="172"/>
      <c r="F341" s="1"/>
      <c r="G341" s="1"/>
      <c r="H341" s="140" t="s">
        <v>395</v>
      </c>
      <c r="I341" s="1"/>
    </row>
    <row r="342" spans="5:9">
      <c r="E342" s="172"/>
      <c r="F342" s="1"/>
      <c r="G342" s="1"/>
      <c r="H342" s="140" t="s">
        <v>1005</v>
      </c>
      <c r="I342" s="1"/>
    </row>
    <row r="343" spans="5:9">
      <c r="E343" s="172"/>
      <c r="F343" s="1"/>
      <c r="G343" s="1"/>
      <c r="H343" s="140" t="s">
        <v>1229</v>
      </c>
      <c r="I343" s="1"/>
    </row>
    <row r="344" spans="5:9">
      <c r="E344" s="172"/>
      <c r="F344" s="1"/>
      <c r="G344" s="1"/>
      <c r="H344" s="140" t="s">
        <v>1230</v>
      </c>
      <c r="I344" s="1"/>
    </row>
    <row r="345" spans="5:9">
      <c r="E345" s="172"/>
      <c r="F345" s="1"/>
      <c r="G345" s="1"/>
      <c r="H345" s="140" t="s">
        <v>1231</v>
      </c>
      <c r="I345" s="1"/>
    </row>
    <row r="346" spans="5:9">
      <c r="E346" s="172"/>
      <c r="F346" s="1"/>
      <c r="G346" s="1"/>
      <c r="H346" s="140" t="s">
        <v>1232</v>
      </c>
      <c r="I346" s="1"/>
    </row>
    <row r="347" spans="5:9">
      <c r="E347" s="172"/>
      <c r="F347" s="1"/>
      <c r="G347" s="1"/>
      <c r="H347" s="140" t="s">
        <v>1233</v>
      </c>
      <c r="I347" s="1"/>
    </row>
    <row r="348" spans="5:9">
      <c r="E348" s="172"/>
      <c r="F348" s="1"/>
      <c r="G348" s="1"/>
      <c r="H348" s="140" t="s">
        <v>1234</v>
      </c>
      <c r="I348" s="1"/>
    </row>
    <row r="349" spans="5:9">
      <c r="E349" s="172"/>
      <c r="F349" s="1"/>
      <c r="G349" s="1"/>
      <c r="H349" s="140" t="s">
        <v>1235</v>
      </c>
      <c r="I349" s="1"/>
    </row>
    <row r="350" spans="5:9">
      <c r="E350" s="172"/>
      <c r="F350" s="1"/>
      <c r="G350" s="1"/>
      <c r="H350" s="140" t="s">
        <v>1236</v>
      </c>
      <c r="I350" s="1"/>
    </row>
    <row r="351" spans="5:9">
      <c r="E351" s="172"/>
      <c r="F351" s="1"/>
      <c r="G351" s="1"/>
      <c r="H351" s="140" t="s">
        <v>1237</v>
      </c>
      <c r="I351" s="1"/>
    </row>
    <row r="352" spans="5:9">
      <c r="E352" s="172"/>
      <c r="F352" s="1"/>
      <c r="G352" s="1"/>
      <c r="H352" s="140" t="s">
        <v>1010</v>
      </c>
      <c r="I352" s="1"/>
    </row>
    <row r="353" spans="5:9">
      <c r="E353" s="172"/>
      <c r="F353" s="1"/>
      <c r="G353" s="1"/>
      <c r="H353" s="140" t="s">
        <v>1238</v>
      </c>
      <c r="I353" s="1"/>
    </row>
    <row r="354" spans="5:9">
      <c r="E354" s="172"/>
      <c r="F354" s="1"/>
      <c r="G354" s="1"/>
      <c r="H354" s="140" t="s">
        <v>1239</v>
      </c>
      <c r="I354" s="1"/>
    </row>
    <row r="355" spans="5:9">
      <c r="E355" s="172"/>
      <c r="F355" s="1"/>
      <c r="G355" s="1"/>
      <c r="H355" s="140" t="s">
        <v>1240</v>
      </c>
      <c r="I355" s="1"/>
    </row>
    <row r="356" spans="5:9">
      <c r="E356" s="172"/>
      <c r="F356" s="1"/>
      <c r="G356" s="1"/>
      <c r="H356" s="140" t="s">
        <v>1241</v>
      </c>
      <c r="I356" s="1"/>
    </row>
    <row r="357" spans="5:9">
      <c r="E357" s="172"/>
      <c r="F357" s="1"/>
      <c r="G357" s="1"/>
      <c r="H357" s="140" t="s">
        <v>1242</v>
      </c>
      <c r="I357" s="1"/>
    </row>
    <row r="358" spans="5:9">
      <c r="E358" s="172"/>
      <c r="F358" s="1"/>
      <c r="G358" s="1"/>
      <c r="H358" s="140" t="s">
        <v>1243</v>
      </c>
      <c r="I358" s="1"/>
    </row>
    <row r="359" spans="5:9">
      <c r="E359" s="172"/>
      <c r="F359" s="1"/>
      <c r="G359" s="1"/>
      <c r="H359" s="140" t="s">
        <v>1244</v>
      </c>
      <c r="I359" s="1"/>
    </row>
    <row r="360" spans="5:9">
      <c r="E360" s="172"/>
      <c r="F360" s="1"/>
      <c r="G360" s="1"/>
      <c r="H360" s="140" t="s">
        <v>1014</v>
      </c>
      <c r="I360" s="1"/>
    </row>
    <row r="361" spans="5:9">
      <c r="E361" s="172"/>
      <c r="F361" s="1"/>
      <c r="G361" s="1"/>
      <c r="H361" s="140" t="s">
        <v>1245</v>
      </c>
      <c r="I361" s="1"/>
    </row>
    <row r="362" spans="5:9">
      <c r="E362" s="172"/>
      <c r="F362" s="1"/>
      <c r="G362" s="1"/>
      <c r="H362" s="140" t="s">
        <v>363</v>
      </c>
      <c r="I362" s="1"/>
    </row>
    <row r="363" spans="5:9">
      <c r="E363" s="172"/>
      <c r="F363" s="1"/>
      <c r="G363" s="1"/>
      <c r="H363" s="140" t="s">
        <v>1246</v>
      </c>
      <c r="I363" s="1"/>
    </row>
    <row r="364" spans="5:9">
      <c r="E364" s="172"/>
      <c r="F364" s="1"/>
      <c r="G364" s="1"/>
      <c r="H364" s="140" t="s">
        <v>1247</v>
      </c>
      <c r="I364" s="1"/>
    </row>
    <row r="365" spans="5:9">
      <c r="E365" s="172"/>
      <c r="F365" s="1"/>
      <c r="G365" s="1"/>
      <c r="H365" s="140" t="s">
        <v>1248</v>
      </c>
      <c r="I365" s="1"/>
    </row>
    <row r="366" spans="5:9">
      <c r="E366" s="172"/>
      <c r="F366" s="1"/>
      <c r="G366" s="1"/>
      <c r="H366" s="140" t="s">
        <v>1249</v>
      </c>
      <c r="I366" s="1"/>
    </row>
    <row r="367" spans="5:9">
      <c r="E367" s="172"/>
      <c r="F367" s="1"/>
      <c r="G367" s="1"/>
      <c r="H367" s="140" t="s">
        <v>1250</v>
      </c>
      <c r="I367" s="1"/>
    </row>
    <row r="368" spans="5:9">
      <c r="E368" s="172"/>
      <c r="F368" s="1"/>
      <c r="G368" s="1"/>
      <c r="H368" s="140" t="s">
        <v>1251</v>
      </c>
      <c r="I368" s="1"/>
    </row>
    <row r="369" spans="5:9">
      <c r="E369" s="172"/>
      <c r="F369" s="1"/>
      <c r="G369" s="1"/>
      <c r="H369" s="140" t="s">
        <v>1252</v>
      </c>
      <c r="I369" s="1"/>
    </row>
    <row r="370" spans="5:9">
      <c r="E370" s="172"/>
      <c r="F370" s="1"/>
      <c r="G370" s="1"/>
      <c r="H370" s="140" t="s">
        <v>667</v>
      </c>
      <c r="I370" s="1"/>
    </row>
    <row r="371" spans="5:9">
      <c r="E371" s="172"/>
      <c r="F371" s="1"/>
      <c r="G371" s="1"/>
      <c r="H371" s="140" t="s">
        <v>1253</v>
      </c>
      <c r="I371" s="1"/>
    </row>
    <row r="372" spans="5:9">
      <c r="E372" s="172"/>
      <c r="F372" s="1"/>
      <c r="G372" s="1"/>
      <c r="H372" s="140" t="s">
        <v>1254</v>
      </c>
      <c r="I372" s="1"/>
    </row>
    <row r="373" spans="5:9">
      <c r="E373" s="172"/>
      <c r="F373" s="1"/>
      <c r="G373" s="1"/>
      <c r="H373" s="140" t="s">
        <v>1255</v>
      </c>
      <c r="I373" s="1"/>
    </row>
    <row r="374" spans="5:9">
      <c r="E374" s="172"/>
      <c r="F374" s="1"/>
      <c r="G374" s="1"/>
      <c r="H374" s="140" t="s">
        <v>1256</v>
      </c>
      <c r="I374" s="1"/>
    </row>
    <row r="375" spans="5:9">
      <c r="E375" s="172"/>
      <c r="F375" s="1"/>
      <c r="G375" s="1"/>
      <c r="H375" s="140" t="s">
        <v>1257</v>
      </c>
      <c r="I375" s="1"/>
    </row>
    <row r="376" spans="5:9">
      <c r="E376" s="172"/>
      <c r="F376" s="172"/>
      <c r="G376" s="172"/>
      <c r="H376" s="172"/>
    </row>
  </sheetData>
  <mergeCells count="13">
    <mergeCell ref="B2:N2"/>
    <mergeCell ref="L3:N3"/>
    <mergeCell ref="B1:N1"/>
    <mergeCell ref="B3:B4"/>
    <mergeCell ref="C3:C4"/>
    <mergeCell ref="E3:E4"/>
    <mergeCell ref="F3:F4"/>
    <mergeCell ref="G3:G4"/>
    <mergeCell ref="H3:H4"/>
    <mergeCell ref="I3:I4"/>
    <mergeCell ref="J3:J4"/>
    <mergeCell ref="K3:K4"/>
    <mergeCell ref="D3:D4"/>
  </mergeCells>
  <dataValidations count="7">
    <dataValidation type="list" allowBlank="1" showInputMessage="1" showErrorMessage="1" sqref="H5:H26" xr:uid="{00000000-0002-0000-0700-000000000000}">
      <formula1>$H$30:$H$375</formula1>
    </dataValidation>
    <dataValidation type="list" allowBlank="1" showInputMessage="1" showErrorMessage="1" sqref="G5:G26" xr:uid="{00000000-0002-0000-0700-000001000000}">
      <formula1>$G$30:$G$85</formula1>
    </dataValidation>
    <dataValidation type="list" allowBlank="1" showInputMessage="1" showErrorMessage="1" sqref="F5:F26" xr:uid="{00000000-0002-0000-0700-000002000000}">
      <formula1>$F$30:$F$45</formula1>
    </dataValidation>
    <dataValidation type="list" allowBlank="1" showInputMessage="1" showErrorMessage="1" sqref="I5:I26" xr:uid="{00000000-0002-0000-0700-000003000000}">
      <formula1>$B$31:$B$36</formula1>
    </dataValidation>
    <dataValidation type="list" allowBlank="1" showInputMessage="1" showErrorMessage="1" sqref="J5:J26" xr:uid="{00000000-0002-0000-0700-000004000000}">
      <formula1>$C$31:$C$36</formula1>
    </dataValidation>
    <dataValidation type="list" allowBlank="1" showInputMessage="1" showErrorMessage="1" sqref="J27" xr:uid="{00000000-0002-0000-0700-000005000000}">
      <formula1>#REF!</formula1>
    </dataValidation>
    <dataValidation type="list" allowBlank="1" showInputMessage="1" showErrorMessage="1" sqref="I27" xr:uid="{00000000-0002-0000-0700-000006000000}">
      <formula1>$B$31:$B$34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D1231-0752-4125-AAA4-59BB70B293D6}">
  <dimension ref="B1:O41"/>
  <sheetViews>
    <sheetView showGridLines="0" tabSelected="1" zoomScale="85" zoomScaleNormal="85" workbookViewId="0">
      <selection activeCell="H10" sqref="H10"/>
    </sheetView>
  </sheetViews>
  <sheetFormatPr baseColWidth="10" defaultColWidth="11.42578125" defaultRowHeight="12.75"/>
  <cols>
    <col min="1" max="1" width="2.42578125" style="177" customWidth="1"/>
    <col min="2" max="2" width="55" style="177" customWidth="1"/>
    <col min="3" max="3" width="35.42578125" style="177" customWidth="1"/>
    <col min="4" max="4" width="20.140625" style="174" customWidth="1"/>
    <col min="5" max="5" width="19.28515625" style="174" customWidth="1"/>
    <col min="6" max="6" width="26.140625" style="175" customWidth="1"/>
    <col min="7" max="7" width="37" style="190" customWidth="1"/>
    <col min="8" max="8" width="33.28515625" style="177" customWidth="1"/>
    <col min="9" max="16384" width="11.42578125" style="177"/>
  </cols>
  <sheetData>
    <row r="1" spans="2:15" s="176" customFormat="1" ht="23.45" customHeight="1">
      <c r="B1" s="546" t="s">
        <v>1288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</row>
    <row r="2" spans="2:15" s="176" customFormat="1" ht="27.6" customHeight="1" thickBot="1">
      <c r="B2" s="548" t="s">
        <v>1289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</row>
    <row r="3" spans="2:15" ht="32.25" customHeight="1" thickBot="1">
      <c r="B3" s="549" t="s">
        <v>1290</v>
      </c>
      <c r="C3" s="550"/>
      <c r="D3" s="550"/>
      <c r="E3" s="550"/>
      <c r="F3" s="550"/>
      <c r="G3" s="550"/>
      <c r="H3" s="551"/>
      <c r="I3" s="173"/>
    </row>
    <row r="4" spans="2:15" ht="27" customHeight="1">
      <c r="B4" s="552" t="s">
        <v>1291</v>
      </c>
      <c r="C4" s="553"/>
      <c r="D4" s="560" t="s">
        <v>1292</v>
      </c>
      <c r="E4" s="561"/>
      <c r="F4" s="561"/>
      <c r="G4" s="561"/>
      <c r="H4" s="562"/>
      <c r="I4" s="173"/>
      <c r="J4" s="173"/>
    </row>
    <row r="5" spans="2:15" ht="27" customHeight="1">
      <c r="B5" s="554" t="s">
        <v>1293</v>
      </c>
      <c r="C5" s="555"/>
      <c r="D5" s="563"/>
      <c r="E5" s="564"/>
      <c r="F5" s="564"/>
      <c r="G5" s="564"/>
      <c r="H5" s="565"/>
      <c r="I5" s="173"/>
      <c r="J5" s="173"/>
    </row>
    <row r="6" spans="2:15" ht="27" customHeight="1">
      <c r="B6" s="554" t="s">
        <v>1294</v>
      </c>
      <c r="C6" s="555"/>
      <c r="D6" s="530">
        <v>45705</v>
      </c>
      <c r="E6" s="531"/>
      <c r="F6" s="531"/>
      <c r="G6" s="531"/>
      <c r="H6" s="532"/>
      <c r="I6" s="173"/>
      <c r="J6" s="173"/>
    </row>
    <row r="7" spans="2:15" ht="27" customHeight="1" thickBot="1">
      <c r="B7" s="556" t="s">
        <v>1295</v>
      </c>
      <c r="C7" s="557"/>
      <c r="D7" s="533">
        <f>((COUNTIFS(F9:F35,"PUBLICADO EN PLAZO"))+COUNTIF(F9:F35,"PUBLICADO FUERA DE PLAZO"))/28</f>
        <v>0</v>
      </c>
      <c r="E7" s="534"/>
      <c r="F7" s="534"/>
      <c r="G7" s="534"/>
      <c r="H7" s="535"/>
      <c r="I7" s="173"/>
      <c r="J7" s="173"/>
    </row>
    <row r="8" spans="2:15" ht="41.25" customHeight="1">
      <c r="B8" s="558" t="s">
        <v>1296</v>
      </c>
      <c r="C8" s="559"/>
      <c r="D8" s="278" t="s">
        <v>1297</v>
      </c>
      <c r="E8" s="278" t="s">
        <v>1298</v>
      </c>
      <c r="F8" s="278" t="s">
        <v>1299</v>
      </c>
      <c r="G8" s="278" t="s">
        <v>1300</v>
      </c>
      <c r="H8" s="279" t="s">
        <v>1301</v>
      </c>
    </row>
    <row r="9" spans="2:15" ht="63" customHeight="1">
      <c r="B9" s="540" t="s">
        <v>1302</v>
      </c>
      <c r="C9" s="541"/>
      <c r="D9" s="178">
        <v>45733</v>
      </c>
      <c r="E9" s="178"/>
      <c r="F9" s="178"/>
      <c r="G9" s="179"/>
      <c r="H9" s="280"/>
    </row>
    <row r="10" spans="2:15" ht="52.5" customHeight="1">
      <c r="B10" s="540" t="s">
        <v>1303</v>
      </c>
      <c r="C10" s="541"/>
      <c r="D10" s="178">
        <v>45762</v>
      </c>
      <c r="E10" s="178"/>
      <c r="F10" s="178"/>
      <c r="G10" s="181"/>
      <c r="H10" s="280"/>
    </row>
    <row r="11" spans="2:15" ht="52.5" customHeight="1">
      <c r="B11" s="540" t="s">
        <v>1304</v>
      </c>
      <c r="C11" s="541"/>
      <c r="D11" s="178">
        <v>45762</v>
      </c>
      <c r="E11" s="178"/>
      <c r="F11" s="178"/>
      <c r="G11" s="181"/>
      <c r="H11" s="280"/>
    </row>
    <row r="12" spans="2:15" ht="52.5" customHeight="1">
      <c r="B12" s="540" t="s">
        <v>1305</v>
      </c>
      <c r="C12" s="541"/>
      <c r="D12" s="178">
        <v>45762</v>
      </c>
      <c r="E12" s="178"/>
      <c r="F12" s="178"/>
      <c r="G12" s="181"/>
      <c r="H12" s="280"/>
    </row>
    <row r="13" spans="2:15" ht="52.5" customHeight="1">
      <c r="B13" s="540" t="s">
        <v>1306</v>
      </c>
      <c r="C13" s="541"/>
      <c r="D13" s="178">
        <v>45762</v>
      </c>
      <c r="E13" s="178"/>
      <c r="F13" s="178"/>
      <c r="G13" s="181"/>
      <c r="H13" s="280"/>
    </row>
    <row r="14" spans="2:15" ht="52.5" customHeight="1">
      <c r="B14" s="540" t="s">
        <v>1307</v>
      </c>
      <c r="C14" s="541"/>
      <c r="D14" s="178">
        <v>45762</v>
      </c>
      <c r="E14" s="178"/>
      <c r="F14" s="182"/>
      <c r="G14" s="181"/>
      <c r="H14" s="280"/>
    </row>
    <row r="15" spans="2:15" ht="52.5" customHeight="1">
      <c r="B15" s="540" t="s">
        <v>1308</v>
      </c>
      <c r="C15" s="541"/>
      <c r="D15" s="178">
        <v>45762</v>
      </c>
      <c r="E15" s="178"/>
      <c r="F15" s="182"/>
      <c r="G15" s="183"/>
      <c r="H15" s="280"/>
    </row>
    <row r="16" spans="2:15" ht="123" customHeight="1">
      <c r="B16" s="540" t="s">
        <v>1309</v>
      </c>
      <c r="C16" s="541"/>
      <c r="D16" s="178">
        <v>45762</v>
      </c>
      <c r="E16" s="178"/>
      <c r="F16" s="178"/>
      <c r="G16" s="181"/>
      <c r="H16" s="280"/>
    </row>
    <row r="17" spans="2:8" ht="35.1" customHeight="1">
      <c r="B17" s="542" t="s">
        <v>1310</v>
      </c>
      <c r="C17" s="184" t="s">
        <v>1311</v>
      </c>
      <c r="D17" s="178">
        <v>45824</v>
      </c>
      <c r="E17" s="178"/>
      <c r="F17" s="178"/>
      <c r="G17" s="181"/>
      <c r="H17" s="280"/>
    </row>
    <row r="18" spans="2:8" ht="35.1" customHeight="1">
      <c r="B18" s="543"/>
      <c r="C18" s="185" t="s">
        <v>1312</v>
      </c>
      <c r="D18" s="178">
        <v>45824</v>
      </c>
      <c r="E18" s="178"/>
      <c r="F18" s="178"/>
      <c r="G18" s="181"/>
      <c r="H18" s="280"/>
    </row>
    <row r="19" spans="2:8" ht="35.1" customHeight="1">
      <c r="B19" s="543"/>
      <c r="C19" s="185" t="s">
        <v>1313</v>
      </c>
      <c r="D19" s="178">
        <v>45824</v>
      </c>
      <c r="E19" s="178"/>
      <c r="F19" s="178"/>
      <c r="G19" s="181"/>
      <c r="H19" s="280"/>
    </row>
    <row r="20" spans="2:8" ht="35.1" customHeight="1">
      <c r="B20" s="544"/>
      <c r="C20" s="185" t="s">
        <v>1314</v>
      </c>
      <c r="D20" s="178">
        <v>45824</v>
      </c>
      <c r="E20" s="178"/>
      <c r="F20" s="178"/>
      <c r="G20" s="181"/>
      <c r="H20" s="280"/>
    </row>
    <row r="21" spans="2:8" ht="33" customHeight="1">
      <c r="B21" s="545" t="s">
        <v>1315</v>
      </c>
      <c r="C21" s="185" t="s">
        <v>1316</v>
      </c>
      <c r="D21" s="178">
        <v>45705</v>
      </c>
      <c r="E21" s="178"/>
      <c r="F21" s="178"/>
      <c r="G21" s="181"/>
      <c r="H21" s="280"/>
    </row>
    <row r="22" spans="2:8" ht="33" customHeight="1">
      <c r="B22" s="545"/>
      <c r="C22" s="185" t="s">
        <v>1317</v>
      </c>
      <c r="D22" s="178">
        <v>45733</v>
      </c>
      <c r="E22" s="178"/>
      <c r="F22" s="178"/>
      <c r="G22" s="181"/>
      <c r="H22" s="280"/>
    </row>
    <row r="23" spans="2:8" ht="33" customHeight="1">
      <c r="B23" s="545"/>
      <c r="C23" s="185" t="s">
        <v>1318</v>
      </c>
      <c r="D23" s="178">
        <v>45762</v>
      </c>
      <c r="E23" s="178"/>
      <c r="F23" s="178"/>
      <c r="G23" s="181"/>
      <c r="H23" s="280"/>
    </row>
    <row r="24" spans="2:8" ht="33" customHeight="1">
      <c r="B24" s="545"/>
      <c r="C24" s="185" t="s">
        <v>1319</v>
      </c>
      <c r="D24" s="178">
        <v>45792</v>
      </c>
      <c r="E24" s="178"/>
      <c r="F24" s="178"/>
      <c r="G24" s="181"/>
      <c r="H24" s="280"/>
    </row>
    <row r="25" spans="2:8" ht="33" customHeight="1">
      <c r="B25" s="545"/>
      <c r="C25" s="185" t="s">
        <v>1320</v>
      </c>
      <c r="D25" s="178">
        <v>45824</v>
      </c>
      <c r="E25" s="178"/>
      <c r="F25" s="178"/>
      <c r="G25" s="181"/>
      <c r="H25" s="280"/>
    </row>
    <row r="26" spans="2:8" ht="33" customHeight="1">
      <c r="B26" s="545"/>
      <c r="C26" s="185" t="s">
        <v>1321</v>
      </c>
      <c r="D26" s="178">
        <v>45853</v>
      </c>
      <c r="E26" s="178"/>
      <c r="F26" s="178"/>
      <c r="G26" s="181"/>
      <c r="H26" s="280"/>
    </row>
    <row r="27" spans="2:8" ht="33" customHeight="1">
      <c r="B27" s="545"/>
      <c r="C27" s="185" t="s">
        <v>1322</v>
      </c>
      <c r="D27" s="178">
        <v>45887</v>
      </c>
      <c r="E27" s="178"/>
      <c r="F27" s="178"/>
      <c r="G27" s="181"/>
      <c r="H27" s="280"/>
    </row>
    <row r="28" spans="2:8" ht="33" customHeight="1">
      <c r="B28" s="545"/>
      <c r="C28" s="185" t="s">
        <v>1323</v>
      </c>
      <c r="D28" s="178">
        <v>45915</v>
      </c>
      <c r="E28" s="178"/>
      <c r="F28" s="178"/>
      <c r="G28" s="181"/>
      <c r="H28" s="280"/>
    </row>
    <row r="29" spans="2:8" ht="33" customHeight="1">
      <c r="B29" s="545"/>
      <c r="C29" s="185" t="s">
        <v>1324</v>
      </c>
      <c r="D29" s="178">
        <v>45945</v>
      </c>
      <c r="E29" s="178"/>
      <c r="F29" s="178"/>
      <c r="G29" s="181"/>
      <c r="H29" s="280"/>
    </row>
    <row r="30" spans="2:8" ht="33" customHeight="1">
      <c r="B30" s="545"/>
      <c r="C30" s="185" t="s">
        <v>1325</v>
      </c>
      <c r="D30" s="178">
        <v>45978</v>
      </c>
      <c r="E30" s="178"/>
      <c r="F30" s="178"/>
      <c r="G30" s="181"/>
      <c r="H30" s="280"/>
    </row>
    <row r="31" spans="2:8" ht="33" customHeight="1">
      <c r="B31" s="545"/>
      <c r="C31" s="185" t="s">
        <v>1326</v>
      </c>
      <c r="D31" s="178">
        <v>46006</v>
      </c>
      <c r="E31" s="178"/>
      <c r="F31" s="178"/>
      <c r="G31" s="180"/>
      <c r="H31" s="280"/>
    </row>
    <row r="32" spans="2:8" ht="33" customHeight="1">
      <c r="B32" s="545"/>
      <c r="C32" s="185" t="s">
        <v>1327</v>
      </c>
      <c r="D32" s="178">
        <v>46037</v>
      </c>
      <c r="E32" s="178"/>
      <c r="F32" s="178"/>
      <c r="G32" s="180"/>
      <c r="H32" s="280"/>
    </row>
    <row r="33" spans="2:8" ht="40.5" customHeight="1">
      <c r="B33" s="536" t="s">
        <v>1328</v>
      </c>
      <c r="C33" s="537"/>
      <c r="D33" s="178">
        <v>45887</v>
      </c>
      <c r="E33" s="178"/>
      <c r="F33" s="178"/>
      <c r="G33" s="181"/>
      <c r="H33" s="280"/>
    </row>
    <row r="34" spans="2:8" ht="40.5" customHeight="1">
      <c r="B34" s="536" t="s">
        <v>1329</v>
      </c>
      <c r="C34" s="537"/>
      <c r="D34" s="178">
        <v>46251</v>
      </c>
      <c r="E34" s="178"/>
      <c r="F34" s="178"/>
      <c r="G34" s="180"/>
      <c r="H34" s="280"/>
    </row>
    <row r="35" spans="2:8" ht="40.5" customHeight="1">
      <c r="B35" s="536" t="s">
        <v>1330</v>
      </c>
      <c r="C35" s="537"/>
      <c r="D35" s="178">
        <v>46251</v>
      </c>
      <c r="E35" s="178"/>
      <c r="F35" s="178"/>
      <c r="G35" s="180"/>
      <c r="H35" s="280"/>
    </row>
    <row r="36" spans="2:8" ht="40.5" customHeight="1" thickBot="1">
      <c r="B36" s="538" t="s">
        <v>1331</v>
      </c>
      <c r="C36" s="539"/>
      <c r="D36" s="281">
        <v>46112</v>
      </c>
      <c r="E36" s="281"/>
      <c r="F36" s="281"/>
      <c r="G36" s="282"/>
      <c r="H36" s="283"/>
    </row>
    <row r="37" spans="2:8">
      <c r="F37" s="186"/>
      <c r="G37" s="187"/>
      <c r="H37" s="188"/>
    </row>
    <row r="39" spans="2:8">
      <c r="F39" s="189" t="s">
        <v>1332</v>
      </c>
    </row>
    <row r="40" spans="2:8">
      <c r="F40" s="189" t="s">
        <v>1333</v>
      </c>
    </row>
    <row r="41" spans="2:8">
      <c r="F41" s="189" t="s">
        <v>169</v>
      </c>
    </row>
  </sheetData>
  <mergeCells count="26">
    <mergeCell ref="B1:O1"/>
    <mergeCell ref="B2:O2"/>
    <mergeCell ref="B12:C12"/>
    <mergeCell ref="B13:C13"/>
    <mergeCell ref="B14:C14"/>
    <mergeCell ref="B3:H3"/>
    <mergeCell ref="B4:C4"/>
    <mergeCell ref="B5:C5"/>
    <mergeCell ref="B6:C6"/>
    <mergeCell ref="B7:C7"/>
    <mergeCell ref="B8:C8"/>
    <mergeCell ref="B9:C9"/>
    <mergeCell ref="B10:C10"/>
    <mergeCell ref="B11:C11"/>
    <mergeCell ref="D4:H4"/>
    <mergeCell ref="D5:H5"/>
    <mergeCell ref="D6:H6"/>
    <mergeCell ref="D7:H7"/>
    <mergeCell ref="B34:C34"/>
    <mergeCell ref="B35:C35"/>
    <mergeCell ref="B36:C36"/>
    <mergeCell ref="B15:C15"/>
    <mergeCell ref="B16:C16"/>
    <mergeCell ref="B17:B20"/>
    <mergeCell ref="B21:B32"/>
    <mergeCell ref="B33:C33"/>
  </mergeCells>
  <dataValidations count="1">
    <dataValidation type="list" allowBlank="1" showInputMessage="1" showErrorMessage="1" sqref="F9:F36" xr:uid="{B262282E-824B-46E6-B0E3-61EE86213FFE}">
      <formula1>$F$39:$F$41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23"/>
  <sheetViews>
    <sheetView showGridLines="0" topLeftCell="A6" zoomScale="85" zoomScaleNormal="85" workbookViewId="0">
      <selection activeCell="J10" sqref="J10"/>
    </sheetView>
  </sheetViews>
  <sheetFormatPr baseColWidth="10" defaultColWidth="11.42578125" defaultRowHeight="12.75"/>
  <cols>
    <col min="1" max="1" width="3.140625" style="107" customWidth="1"/>
    <col min="2" max="2" width="46.28515625" style="107" customWidth="1"/>
    <col min="3" max="3" width="45.140625" style="107" customWidth="1"/>
    <col min="4" max="4" width="18.5703125" style="107" customWidth="1"/>
    <col min="5" max="5" width="18.140625" style="107" customWidth="1"/>
    <col min="6" max="6" width="24.85546875" style="107" customWidth="1"/>
    <col min="7" max="7" width="37.85546875" style="107" customWidth="1"/>
    <col min="8" max="16384" width="11.42578125" style="107"/>
  </cols>
  <sheetData>
    <row r="1" spans="2:10" ht="24" customHeight="1">
      <c r="B1" s="448" t="s">
        <v>1334</v>
      </c>
      <c r="C1" s="448"/>
      <c r="D1" s="448"/>
      <c r="E1" s="448"/>
      <c r="F1" s="448"/>
      <c r="G1" s="448"/>
    </row>
    <row r="2" spans="2:10" ht="24" customHeight="1">
      <c r="B2" s="456" t="s">
        <v>1335</v>
      </c>
      <c r="C2" s="456"/>
      <c r="D2" s="456"/>
      <c r="E2" s="456"/>
      <c r="F2" s="456"/>
      <c r="G2" s="456"/>
    </row>
    <row r="3" spans="2:10" ht="25.5" customHeight="1">
      <c r="B3" s="567" t="s">
        <v>1336</v>
      </c>
      <c r="C3" s="567"/>
      <c r="D3" s="567"/>
      <c r="E3" s="567"/>
      <c r="F3" s="567"/>
      <c r="G3" s="567"/>
    </row>
    <row r="4" spans="2:10" ht="24" customHeight="1">
      <c r="B4" s="191" t="s">
        <v>1337</v>
      </c>
      <c r="C4" s="191" t="s">
        <v>1338</v>
      </c>
      <c r="D4" s="191" t="s">
        <v>1339</v>
      </c>
      <c r="E4" s="191" t="s">
        <v>1340</v>
      </c>
      <c r="F4" s="568" t="s">
        <v>1341</v>
      </c>
      <c r="G4" s="568"/>
    </row>
    <row r="5" spans="2:10" ht="123" customHeight="1">
      <c r="B5" s="192" t="s">
        <v>1342</v>
      </c>
      <c r="C5" s="129" t="s">
        <v>1343</v>
      </c>
      <c r="D5" s="129"/>
      <c r="E5" s="193"/>
      <c r="F5" s="566"/>
      <c r="G5" s="566"/>
    </row>
    <row r="6" spans="2:10" ht="102" customHeight="1">
      <c r="B6" s="192" t="s">
        <v>1344</v>
      </c>
      <c r="C6" s="194" t="s">
        <v>1345</v>
      </c>
      <c r="D6" s="194"/>
      <c r="E6" s="193"/>
      <c r="F6" s="566"/>
      <c r="G6" s="566"/>
    </row>
    <row r="7" spans="2:10" ht="87" customHeight="1">
      <c r="B7" s="192" t="s">
        <v>1346</v>
      </c>
      <c r="C7" s="129" t="s">
        <v>1347</v>
      </c>
      <c r="D7" s="195"/>
      <c r="E7" s="193"/>
      <c r="F7" s="566"/>
      <c r="G7" s="566"/>
    </row>
    <row r="8" spans="2:10" ht="17.45" customHeight="1">
      <c r="B8" s="570" t="s">
        <v>1348</v>
      </c>
      <c r="C8" s="570"/>
      <c r="D8" s="570"/>
      <c r="E8" s="570"/>
      <c r="F8" s="570"/>
    </row>
    <row r="9" spans="2:10" ht="25.5" customHeight="1">
      <c r="B9" s="571" t="s">
        <v>1349</v>
      </c>
      <c r="C9" s="571"/>
      <c r="D9" s="571"/>
      <c r="E9" s="571"/>
      <c r="F9" s="571"/>
      <c r="G9" s="571"/>
    </row>
    <row r="10" spans="2:10" ht="24" customHeight="1">
      <c r="B10" s="191" t="s">
        <v>1350</v>
      </c>
      <c r="C10" s="191" t="s">
        <v>1338</v>
      </c>
      <c r="D10" s="191" t="s">
        <v>1351</v>
      </c>
      <c r="E10" s="191" t="s">
        <v>1339</v>
      </c>
      <c r="F10" s="191" t="s">
        <v>1340</v>
      </c>
      <c r="G10" s="191" t="s">
        <v>1352</v>
      </c>
    </row>
    <row r="11" spans="2:10" ht="51.95" customHeight="1">
      <c r="B11" s="197" t="s">
        <v>1353</v>
      </c>
      <c r="C11" s="198" t="s">
        <v>1354</v>
      </c>
      <c r="D11" s="199" t="s">
        <v>1355</v>
      </c>
      <c r="E11" s="200"/>
      <c r="F11" s="201"/>
      <c r="G11" s="112"/>
      <c r="H11" s="569"/>
      <c r="I11" s="569"/>
      <c r="J11" s="569"/>
    </row>
    <row r="12" spans="2:10" ht="51.95" customHeight="1">
      <c r="B12" s="197" t="s">
        <v>1356</v>
      </c>
      <c r="C12" s="202" t="s">
        <v>1357</v>
      </c>
      <c r="D12" s="199" t="s">
        <v>1355</v>
      </c>
      <c r="E12" s="200"/>
      <c r="F12" s="201"/>
      <c r="G12" s="112"/>
      <c r="I12" s="203"/>
    </row>
    <row r="13" spans="2:10" ht="18" customHeight="1">
      <c r="B13" s="204"/>
      <c r="C13" s="205"/>
      <c r="D13" s="206"/>
      <c r="E13" s="207"/>
      <c r="F13" s="208"/>
      <c r="G13" s="196"/>
    </row>
    <row r="14" spans="2:10" ht="24.6" customHeight="1">
      <c r="B14" s="567" t="s">
        <v>1358</v>
      </c>
      <c r="C14" s="567"/>
      <c r="D14" s="567"/>
      <c r="E14" s="567"/>
      <c r="F14" s="567"/>
      <c r="G14" s="567"/>
    </row>
    <row r="15" spans="2:10" ht="39.950000000000003" customHeight="1">
      <c r="B15" s="191" t="s">
        <v>1350</v>
      </c>
      <c r="C15" s="191" t="s">
        <v>1338</v>
      </c>
      <c r="D15" s="191" t="s">
        <v>1359</v>
      </c>
      <c r="E15" s="191" t="s">
        <v>1339</v>
      </c>
      <c r="F15" s="191" t="s">
        <v>1340</v>
      </c>
      <c r="G15" s="191" t="s">
        <v>1352</v>
      </c>
    </row>
    <row r="16" spans="2:10" ht="86.1" customHeight="1">
      <c r="B16" s="209"/>
      <c r="C16" s="210"/>
      <c r="D16" s="210"/>
      <c r="E16" s="211"/>
      <c r="F16" s="212"/>
      <c r="G16" s="113"/>
    </row>
    <row r="17" spans="2:7" ht="84" customHeight="1">
      <c r="B17" s="210"/>
      <c r="C17" s="210"/>
      <c r="D17" s="210"/>
      <c r="E17" s="200"/>
      <c r="F17" s="201"/>
      <c r="G17" s="112"/>
    </row>
    <row r="19" spans="2:7" ht="27.95" customHeight="1">
      <c r="B19" s="571" t="s">
        <v>1360</v>
      </c>
      <c r="C19" s="571"/>
      <c r="D19" s="571"/>
      <c r="E19" s="571"/>
      <c r="F19" s="571"/>
      <c r="G19" s="571"/>
    </row>
    <row r="20" spans="2:7" ht="37.5" customHeight="1">
      <c r="B20" s="191" t="s">
        <v>1350</v>
      </c>
      <c r="C20" s="191" t="s">
        <v>1338</v>
      </c>
      <c r="D20" s="191" t="s">
        <v>1359</v>
      </c>
      <c r="E20" s="191" t="s">
        <v>1339</v>
      </c>
      <c r="F20" s="191" t="s">
        <v>1340</v>
      </c>
      <c r="G20" s="191" t="s">
        <v>1352</v>
      </c>
    </row>
    <row r="21" spans="2:7" ht="76.5" customHeight="1">
      <c r="B21" s="209"/>
      <c r="C21" s="210"/>
      <c r="D21" s="210"/>
      <c r="E21" s="211"/>
      <c r="F21" s="212"/>
      <c r="G21" s="113"/>
    </row>
    <row r="22" spans="2:7">
      <c r="B22" s="210"/>
      <c r="C22" s="210"/>
      <c r="D22" s="210"/>
      <c r="E22" s="200"/>
      <c r="F22" s="201"/>
      <c r="G22" s="112"/>
    </row>
    <row r="23" spans="2:7">
      <c r="B23" s="210"/>
      <c r="C23" s="210"/>
      <c r="D23" s="210"/>
      <c r="E23" s="200"/>
      <c r="F23" s="201"/>
      <c r="G23" s="112"/>
    </row>
  </sheetData>
  <mergeCells count="12">
    <mergeCell ref="H11:J11"/>
    <mergeCell ref="F7:G7"/>
    <mergeCell ref="B8:F8"/>
    <mergeCell ref="B9:G9"/>
    <mergeCell ref="B19:G19"/>
    <mergeCell ref="B14:G14"/>
    <mergeCell ref="F6:G6"/>
    <mergeCell ref="B1:G1"/>
    <mergeCell ref="B3:G3"/>
    <mergeCell ref="F4:G4"/>
    <mergeCell ref="F5:G5"/>
    <mergeCell ref="B2:G2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8D2987AC6E9C4A8A99350B9AF326E5" ma:contentTypeVersion="19" ma:contentTypeDescription="Crear nuevo documento." ma:contentTypeScope="" ma:versionID="e5037bf9e555ad2a8aab6a544abf2397">
  <xsd:schema xmlns:xsd="http://www.w3.org/2001/XMLSchema" xmlns:xs="http://www.w3.org/2001/XMLSchema" xmlns:p="http://schemas.microsoft.com/office/2006/metadata/properties" xmlns:ns2="45a6640d-b113-4bb9-9fa9-69fe2b1a6be2" xmlns:ns3="80d37e3b-2df9-43b2-9480-18a689ef00cd" targetNamespace="http://schemas.microsoft.com/office/2006/metadata/properties" ma:root="true" ma:fieldsID="e8365a1700c9321e76be3eb6f80552aa" ns2:_="" ns3:_="">
    <xsd:import namespace="45a6640d-b113-4bb9-9fa9-69fe2b1a6be2"/>
    <xsd:import namespace="80d37e3b-2df9-43b2-9480-18a689ef0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6640d-b113-4bb9-9fa9-69fe2b1a6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5e88ec3-9fe3-4c36-b54b-b0c9ca764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37e3b-2df9-43b2-9480-18a689ef00c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6da089a-6ef6-4f86-8312-f26e0ebc9866}" ma:internalName="TaxCatchAll" ma:showField="CatchAllData" ma:web="80d37e3b-2df9-43b2-9480-18a689ef0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5a6640d-b113-4bb9-9fa9-69fe2b1a6be2" xsi:nil="true"/>
    <SharedWithUsers xmlns="80d37e3b-2df9-43b2-9480-18a689ef00cd">
      <UserInfo>
        <DisplayName>Catalina Alejandra Guerrero Torres</DisplayName>
        <AccountId>11</AccountId>
        <AccountType/>
      </UserInfo>
      <UserInfo>
        <DisplayName>María José Alvarado Andrade</DisplayName>
        <AccountId>44</AccountId>
        <AccountType/>
      </UserInfo>
    </SharedWithUsers>
    <MediaLengthInSeconds xmlns="45a6640d-b113-4bb9-9fa9-69fe2b1a6be2" xsi:nil="true"/>
    <TaxCatchAll xmlns="80d37e3b-2df9-43b2-9480-18a689ef00cd" xsi:nil="true"/>
    <lcf76f155ced4ddcb4097134ff3c332f xmlns="45a6640d-b113-4bb9-9fa9-69fe2b1a6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CE7EA9-B82B-4C36-9069-676B41AFD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B5B269-D2BA-4F1B-A69B-F12934DE2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6640d-b113-4bb9-9fa9-69fe2b1a6be2"/>
    <ds:schemaRef ds:uri="80d37e3b-2df9-43b2-9480-18a689ef0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232992-18BA-4FF8-A473-7069B4A70481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80d37e3b-2df9-43b2-9480-18a689ef00cd"/>
    <ds:schemaRef ds:uri="45a6640d-b113-4bb9-9fa9-69fe2b1a6be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1. IDENTIFICACIÓN</vt:lpstr>
      <vt:lpstr>2. PRESUPUESTO</vt:lpstr>
      <vt:lpstr>3. OTROS APORTES</vt:lpstr>
      <vt:lpstr>4. RRHH</vt:lpstr>
      <vt:lpstr>5. COMPROMISOS</vt:lpstr>
      <vt:lpstr>6. ACTIVIDADES</vt:lpstr>
      <vt:lpstr>7. ESTABLECIMIENTOS</vt:lpstr>
      <vt:lpstr>8. TRANSPARENCIA</vt:lpstr>
      <vt:lpstr>9. INDICADORES</vt:lpstr>
      <vt:lpstr>10. LOGROS, HITOS Y DESAFÍOS</vt:lpstr>
      <vt:lpstr>'7. ESTABLECIMIENTOS'!PRIVADO</vt:lpstr>
      <vt:lpstr>'7. ESTABLECIMIENTOS'!PÚBLICO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cote</dc:creator>
  <cp:keywords/>
  <dc:description/>
  <cp:lastModifiedBy>Camila Leyton</cp:lastModifiedBy>
  <cp:revision/>
  <dcterms:created xsi:type="dcterms:W3CDTF">2017-03-04T23:12:32Z</dcterms:created>
  <dcterms:modified xsi:type="dcterms:W3CDTF">2025-02-19T16:42:01Z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0x010100F58D2987AC6E9C4A8A99350B9AF326E5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