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11"/>
  <workbookPr defaultThemeVersion="124226"/>
  <mc:AlternateContent xmlns:mc="http://schemas.openxmlformats.org/markup-compatibility/2006">
    <mc:Choice Requires="x15">
      <x15ac:absPath xmlns:x15ac="http://schemas.microsoft.com/office/spreadsheetml/2010/11/ac" url="https://fundacionteatroamil-my.sharepoint.com/personal/storage_fundacionteatroamil_cl/Documents/ADMINISTRACIÓN/Rendiciones/01.MINISTERIO DE CULTURAS/MINCAP 2024/02 FEBRERO 2024/02 Informe Febrero 2024/02 Formulario de levantamiento de información/"/>
    </mc:Choice>
  </mc:AlternateContent>
  <xr:revisionPtr revIDLastSave="1684" documentId="8_{2D997AE2-4D80-42E5-B16C-D81BE557E33A}" xr6:coauthVersionLast="47" xr6:coauthVersionMax="47" xr10:uidLastSave="{4FE2B999-AE48-4C36-AA86-022F45E773B8}"/>
  <bookViews>
    <workbookView xWindow="-28920" yWindow="-930" windowWidth="29040" windowHeight="15840" tabRatio="897" firstSheet="5" activeTab="9" xr2:uid="{00000000-000D-0000-FFFF-FFFF00000000}"/>
  </bookViews>
  <sheets>
    <sheet name="1. IDENTIFICACIÓN" sheetId="36" r:id="rId1"/>
    <sheet name="2. PRESUPUESTO" sheetId="5" r:id="rId2"/>
    <sheet name="3. OTROS APORTES" sheetId="32" r:id="rId3"/>
    <sheet name="4. RRHH" sheetId="37" r:id="rId4"/>
    <sheet name="5. COMPROMISOS" sheetId="28" r:id="rId5"/>
    <sheet name="6. ACTIVIDADES" sheetId="33" r:id="rId6"/>
    <sheet name="7. ESTABLECIMIENTOS" sheetId="22" r:id="rId7"/>
    <sheet name="8. TRANSPARENCIA" sheetId="38" r:id="rId8"/>
    <sheet name="9. INDICADORES" sheetId="30" r:id="rId9"/>
    <sheet name="10. LOGROS, HITOS Y DESAFÍOS" sheetId="39" r:id="rId10"/>
  </sheets>
  <externalReferences>
    <externalReference r:id="rId11"/>
    <externalReference r:id="rId12"/>
    <externalReference r:id="rId13"/>
    <externalReference r:id="rId14"/>
    <externalReference r:id="rId15"/>
    <externalReference r:id="rId16"/>
  </externalReferences>
  <definedNames>
    <definedName name="_xlnm._FilterDatabase" localSheetId="3" hidden="1">'4. RRHH'!$B$4:$G$4</definedName>
    <definedName name="_xlnm._FilterDatabase" localSheetId="4" hidden="1">'5. COMPROMISOS'!$C$6:$X$6</definedName>
    <definedName name="_xlnm._FilterDatabase" localSheetId="5" hidden="1">'6. ACTIVIDADES'!$B$4:$T$5</definedName>
    <definedName name="_xlnm._FilterDatabase" localSheetId="6" hidden="1">'7. ESTABLECIMIENTOS'!$I$4:$J$4</definedName>
    <definedName name="Extranjero" localSheetId="0">[1]Listas!$C$12:$C$225</definedName>
    <definedName name="Extranjero" localSheetId="9">[2]Listas!$C$12:$C$225</definedName>
    <definedName name="Extranjero" localSheetId="3">[1]Listas!$C$12:$C$225</definedName>
    <definedName name="Extranjero" localSheetId="5">[3]Listas!$C$12:$C$225</definedName>
    <definedName name="Extranjero" localSheetId="6">[4]Listas!$C$12:$C$225</definedName>
    <definedName name="Extranjero">[4]Listas!$C$12:$C$225</definedName>
    <definedName name="Función" localSheetId="0">#REF!</definedName>
    <definedName name="Función" localSheetId="9">#REF!</definedName>
    <definedName name="Función" localSheetId="3">#REF!</definedName>
    <definedName name="Función" localSheetId="4">#REF!</definedName>
    <definedName name="Función" localSheetId="5">'6. ACTIVIDADES'!#REF!</definedName>
    <definedName name="Función" localSheetId="6">'[5]5. ACTIVIDADES'!#REF!</definedName>
    <definedName name="Función" localSheetId="8">'[6]3. ACTIVIDADES'!#REF!</definedName>
    <definedName name="Función">#REF!</definedName>
    <definedName name="PRIVADO" localSheetId="6">'7. ESTABLECIMIENTOS'!$I$5</definedName>
    <definedName name="PÚBLICO" localSheetId="6">'7. ESTABLECIMIENTOS'!$I$5:$I$6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9" i="28" l="1"/>
  <c r="Q23" i="28"/>
  <c r="Q22" i="28"/>
  <c r="Q8" i="28"/>
  <c r="Q11" i="33"/>
  <c r="Q12" i="33"/>
  <c r="O12" i="33"/>
  <c r="O11" i="33"/>
  <c r="Q10" i="33"/>
  <c r="Q9" i="33" l="1"/>
  <c r="Q8" i="33"/>
  <c r="Q7" i="33"/>
  <c r="I39" i="32"/>
  <c r="Q13" i="33" l="1"/>
  <c r="P13" i="33"/>
  <c r="O13" i="33"/>
  <c r="I13" i="33"/>
  <c r="D15" i="5" l="1"/>
  <c r="D5" i="38" l="1"/>
  <c r="H12" i="37" l="1"/>
  <c r="I26" i="28" l="1"/>
  <c r="D25" i="5" l="1"/>
  <c r="D30" i="5" s="1"/>
  <c r="E15" i="5"/>
  <c r="E25" i="5"/>
  <c r="E30" i="5"/>
  <c r="F15" i="5"/>
  <c r="F30" i="5" s="1"/>
  <c r="F25" i="5"/>
  <c r="G15" i="5"/>
  <c r="G25" i="5"/>
  <c r="G30" i="5" s="1"/>
  <c r="H15" i="5"/>
  <c r="H25" i="5"/>
  <c r="H30" i="5"/>
  <c r="I15" i="5"/>
  <c r="I30" i="5" s="1"/>
  <c r="I25" i="5"/>
  <c r="J15" i="5"/>
  <c r="J30" i="5" s="1"/>
  <c r="J25" i="5"/>
  <c r="K15" i="5"/>
  <c r="K25" i="5"/>
  <c r="K30" i="5" s="1"/>
  <c r="L15" i="5"/>
  <c r="L25" i="5"/>
  <c r="L30" i="5"/>
  <c r="M15" i="5"/>
  <c r="M30" i="5" s="1"/>
  <c r="M25" i="5"/>
  <c r="N15" i="5"/>
  <c r="N25" i="5"/>
  <c r="N30" i="5"/>
  <c r="O5" i="5"/>
  <c r="O6" i="5"/>
  <c r="O7" i="5"/>
  <c r="O8" i="5"/>
  <c r="O9" i="5"/>
  <c r="O10" i="5"/>
  <c r="O11" i="5"/>
  <c r="O12" i="5"/>
  <c r="O13" i="5"/>
  <c r="O14" i="5"/>
  <c r="O20" i="5"/>
  <c r="O21" i="5"/>
  <c r="O22" i="5"/>
  <c r="O23" i="5"/>
  <c r="O24" i="5"/>
  <c r="C25" i="5"/>
  <c r="C15" i="5"/>
  <c r="N26" i="22"/>
  <c r="N25" i="22"/>
  <c r="N24" i="22"/>
  <c r="N23" i="22"/>
  <c r="N22" i="22"/>
  <c r="N21" i="22"/>
  <c r="N20" i="22"/>
  <c r="N19" i="22"/>
  <c r="N18" i="22"/>
  <c r="N17" i="22"/>
  <c r="N16" i="22"/>
  <c r="N15" i="22"/>
  <c r="N14" i="22"/>
  <c r="N13" i="22"/>
  <c r="N12" i="22"/>
  <c r="N11" i="22"/>
  <c r="N10" i="22"/>
  <c r="N9" i="22"/>
  <c r="N8" i="22"/>
  <c r="N7" i="22"/>
  <c r="N6" i="22"/>
  <c r="N5" i="22"/>
  <c r="O25" i="5" l="1"/>
  <c r="O15" i="5"/>
  <c r="C30" i="5"/>
  <c r="O3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alvarado</author>
    <author>Cote</author>
  </authors>
  <commentList>
    <comment ref="O3" authorId="0" shapeId="0" xr:uid="{FC650A7E-97DB-49D5-BA7C-F955D8C0710A}">
      <text>
        <r>
          <rPr>
            <sz val="9"/>
            <color indexed="81"/>
            <rFont val="Tahoma"/>
            <family val="2"/>
          </rPr>
          <t>Para el caso de las actividades virtuales / remotas, deben ingresar los datos que arrojen las respectivas plataformas hasta la fecha de corte del informe (último día del mes).</t>
        </r>
      </text>
    </comment>
    <comment ref="F4" authorId="1" shapeId="0" xr:uid="{00000000-0006-0000-0600-000001000000}">
      <text>
        <r>
          <rPr>
            <sz val="9"/>
            <color indexed="81"/>
            <rFont val="Tahoma"/>
            <family val="2"/>
          </rPr>
          <t>A diferencia de años anteriores, este año sólo hay dos opciones de modalidad de ejecución: presencial o virtual. En caso de que la organización realice una actividad en ambas modalidades (presencial y transmisión vía streaming, por ejemplo), deberá ingresar los datos en dos filas distintas, una para los datos de los beneficiarios presenciales y otra para los datos de beneficiarios virtuales / remotos. Para mayor información, ver documento de ejemplos adjunto.</t>
        </r>
      </text>
    </comment>
  </commentList>
</comments>
</file>

<file path=xl/sharedStrings.xml><?xml version="1.0" encoding="utf-8"?>
<sst xmlns="http://schemas.openxmlformats.org/spreadsheetml/2006/main" count="1826" uniqueCount="937">
  <si>
    <t>1. IDENTIFICACIÓN DE LA ORGANIZACIÓN</t>
  </si>
  <si>
    <r>
      <rPr>
        <u/>
        <sz val="9"/>
        <color theme="1"/>
        <rFont val="Verdana"/>
        <family val="2"/>
      </rPr>
      <t>Instrucción</t>
    </r>
    <r>
      <rPr>
        <sz val="9"/>
        <color theme="1"/>
        <rFont val="Verdana"/>
        <family val="2"/>
      </rPr>
      <t>: completar con la información que se solicita en cada recuadro</t>
    </r>
  </si>
  <si>
    <t>Tipo de Convenio</t>
  </si>
  <si>
    <t>Ley de Presupuesto 2024</t>
  </si>
  <si>
    <t>Resolución - Fecha</t>
  </si>
  <si>
    <t>REX N° 277 del 14-02-2024</t>
  </si>
  <si>
    <t>Razón Social</t>
  </si>
  <si>
    <t>Fundación Festival Internacional Teatro a Mil</t>
  </si>
  <si>
    <t>Rol Único Trinutario</t>
  </si>
  <si>
    <t>65.409.160-9</t>
  </si>
  <si>
    <t>Domicilio Legal</t>
  </si>
  <si>
    <t>Marchant Pereira 201, Oficina 201, Providencia</t>
  </si>
  <si>
    <t>Representante Legal</t>
  </si>
  <si>
    <t>Carmen Angélica Romero Quero</t>
  </si>
  <si>
    <t>Teléfono</t>
  </si>
  <si>
    <t>56 - 22 925 03 10</t>
  </si>
  <si>
    <t>Correo Electrónico</t>
  </si>
  <si>
    <t>carmen@fundacionteatroamil.cl / vania@fundacionteatroamil.cl</t>
  </si>
  <si>
    <t>Sitio Web Institucional</t>
  </si>
  <si>
    <t>www.teatroamil.cl</t>
  </si>
  <si>
    <t>Programa Orquestas Regionales Profesionales 2024</t>
  </si>
  <si>
    <t>Programa Apoyo a Organizaciones Culturales Colaboradoras - Modalidad Continuidad 2023</t>
  </si>
  <si>
    <t>2. PRESUPUESTO</t>
  </si>
  <si>
    <r>
      <rPr>
        <u/>
        <sz val="9"/>
        <color rgb="FF000000"/>
        <rFont val="Verdana"/>
        <family val="2"/>
      </rPr>
      <t>Instrucción:</t>
    </r>
    <r>
      <rPr>
        <sz val="9"/>
        <color rgb="FF000000"/>
        <rFont val="Verdana"/>
        <family val="2"/>
      </rPr>
      <t xml:space="preserve"> completar los datos solicitados</t>
    </r>
  </si>
  <si>
    <t>INGRESOS MONETARIOS</t>
  </si>
  <si>
    <t>ITEM</t>
  </si>
  <si>
    <t>Enero</t>
  </si>
  <si>
    <t>Febrero</t>
  </si>
  <si>
    <t>Marzo</t>
  </si>
  <si>
    <t>Abril</t>
  </si>
  <si>
    <t>Mayo</t>
  </si>
  <si>
    <t>Junio</t>
  </si>
  <si>
    <t>Julio</t>
  </si>
  <si>
    <t>Agosto</t>
  </si>
  <si>
    <t>Septiembre</t>
  </si>
  <si>
    <t>Octubre</t>
  </si>
  <si>
    <t>Noviembre</t>
  </si>
  <si>
    <t>Diciembre</t>
  </si>
  <si>
    <t>Monto Transferido
Anual</t>
  </si>
  <si>
    <t>Observaciones</t>
  </si>
  <si>
    <r>
      <t>INGRESOS POR CONVENIO LEY DE PRESUPUESTOS 2024 MINISTERIO DE LAS CULTURAS, LAS ARTES Y EL PATRIMONIO</t>
    </r>
    <r>
      <rPr>
        <sz val="9"/>
        <rFont val="Verdana"/>
        <family val="2"/>
      </rPr>
      <t xml:space="preserve"> (LEY N°21.516)</t>
    </r>
  </si>
  <si>
    <t>OTROS INGRESOS MINISTERIO DE LAS CULTURAS, LAS ARTES Y EL PATRIMONIO (Fondart, Ventanilla Abierta, Programa Infraestructura, Red Cultura, Fondo del Patrimonio, etc.)</t>
  </si>
  <si>
    <t>OTROS INGRESOS PÚBLICOS LOCALES: MUNICIPIOS / GOBIERNOS REGIONALES</t>
  </si>
  <si>
    <t xml:space="preserve"> </t>
  </si>
  <si>
    <t>OTROS INGRESOS NIVEL CENTRAL : MINISTERIOS, SERVICIOS</t>
  </si>
  <si>
    <r>
      <t>INGRESOS POR LEY DE DONACIONES CULTURALES LEY N° 20.675</t>
    </r>
    <r>
      <rPr>
        <sz val="9"/>
        <rFont val="Verdana"/>
        <family val="2"/>
      </rPr>
      <t xml:space="preserve"> (MODIFICA LEY CONTENIDA EN ART. 8º DE LA LEY N° 18.985).</t>
    </r>
  </si>
  <si>
    <t>INGRESOS PROVENIENTES DE PRIVADOS</t>
  </si>
  <si>
    <t>INGRESOS POR VENTA DE TICKETS</t>
  </si>
  <si>
    <t>INGRESOS POR VENTA DE SERVICIOS</t>
  </si>
  <si>
    <t>INGRESOS POR ARRIENDOS DE ESPACIOS</t>
  </si>
  <si>
    <r>
      <t xml:space="preserve">OTROS INGRESOS </t>
    </r>
    <r>
      <rPr>
        <b/>
        <sz val="9"/>
        <color rgb="FFFF0000"/>
        <rFont val="Verdana"/>
        <family val="2"/>
      </rPr>
      <t>(ESPECIFICAR)</t>
    </r>
  </si>
  <si>
    <t>Funciones de obras en el extranjero. / Intereses y reajustes</t>
  </si>
  <si>
    <t>TOTAL</t>
  </si>
  <si>
    <t>EGRESOS</t>
  </si>
  <si>
    <t>Monto Total Ejecutado 2024</t>
  </si>
  <si>
    <t>GASTOS DE OPERACIÓN</t>
  </si>
  <si>
    <t>GASTOS DE DIFUSIÓN</t>
  </si>
  <si>
    <t>GASTOS DE INVERSIÓN</t>
  </si>
  <si>
    <t>GASTOS DE PERSONAL</t>
  </si>
  <si>
    <t>OTROS GASTOS</t>
  </si>
  <si>
    <t xml:space="preserve">Gastos de administración, funcionamiento de oficina, comunicaciones, arriendos, entre otros. </t>
  </si>
  <si>
    <t>RESUMEN PRESUPUESTARIO</t>
  </si>
  <si>
    <t>UTILIDAD O PÉRDIDA DEL PERÍODO</t>
  </si>
  <si>
    <t>Total 2024</t>
  </si>
  <si>
    <t>Cabe señalar que a la fecha del informe, los meses informados aún no están cerrados contablemente. Pero las diferencias son marginales en cuanto al valor total final.</t>
  </si>
  <si>
    <t>3. OTROS APORTES ADICIONALES A TRANSFERENCIA CORRIENTE</t>
  </si>
  <si>
    <r>
      <rPr>
        <u/>
        <sz val="9"/>
        <color rgb="FF000000"/>
        <rFont val="Verdana"/>
        <family val="2"/>
      </rPr>
      <t>Instrucción</t>
    </r>
    <r>
      <rPr>
        <sz val="9"/>
        <color rgb="FF000000"/>
        <rFont val="Verdana"/>
        <family val="2"/>
      </rPr>
      <t xml:space="preserve">: deberá llenar esta pestaña de forma </t>
    </r>
    <r>
      <rPr>
        <u/>
        <sz val="9"/>
        <color rgb="FF000000"/>
        <rFont val="Verdana"/>
        <family val="2"/>
      </rPr>
      <t>mensual</t>
    </r>
    <r>
      <rPr>
        <sz val="9"/>
        <color rgb="FF000000"/>
        <rFont val="Verdana"/>
        <family val="2"/>
      </rPr>
      <t xml:space="preserve"> y publicarla en su sitio web institucional a más tardar el día 15 del mes siguiente. Si en algún mes no recibió aportes, se deberá llenar la casilla de monto adjudicado o aportado con "$0" o "Sin aportes", no publicar el documento en blanco.
1° publicación: Otros Aportes mes de enero. Fecha de publicación: 15 de febrero de 2024
2° publicación: Otros Aportes mes de febrero. Fecha de publicación:  15 de marzo de 2024
3° publicación: Otros Aportes mes de marzo. Fecha de publicación: 15 de abril de 2024
4° publicación: Otros Aportes mes de abril. Fecha de publicación: 15 de mayo de 2024
5° publicación: Otros Aportes mes de mayo. Fecha de publicación: 17 de junio de 2024
6° publicación: Otros Aportes mes de junio. Fecha de publicación: 15 de julio de 2024
7° publicación: Otros Aportes mes de julio. Fecha de publicación: 16 de agosto de 2024
8° publicación: Otros Aportes mes de agosto. Fecha de publicación: 16 de septiembre de 2024
9° publicación: Otros Aportes mes de septiembre. Fecha de publicación: 15 de octubre de 2024
10° publicación: Otros Aportes mes de octubre. Fecha de publicación: 15 de noviembre de 2024
11° publicación: Otros Aportes mes de noviembre. Fecha de publicación: 16 de diciembre de 2024
12° publicación: Otros Aportes mes de diciembre. Fecha de publicación: 15 de enero de 2025</t>
    </r>
  </si>
  <si>
    <t>PROYECTOS ADJUDICADOS / APORTES DIRECTOS</t>
  </si>
  <si>
    <t>LLENAR SÓLO EN CASO DE PROYECTOS ADJUDICADOS</t>
  </si>
  <si>
    <t>MES</t>
  </si>
  <si>
    <t>NOMBRE DE LA INSTITUCIÓN QUE REALIZA EL APORTE</t>
  </si>
  <si>
    <t>TIPO DE INSTITUCIÓN</t>
  </si>
  <si>
    <t>TIPO DE APORTE</t>
  </si>
  <si>
    <t>NOMBRE DEL PROYECTO</t>
  </si>
  <si>
    <t>LÍNEA DE FINANCIAMIENTO</t>
  </si>
  <si>
    <t>DURACIÓN DEL PROYECTO</t>
  </si>
  <si>
    <t>MONTO ADJUDICADO / APORTADO</t>
  </si>
  <si>
    <t>ENERO</t>
  </si>
  <si>
    <t>FUNDACIÓN TIEMPOS NUEVOS</t>
  </si>
  <si>
    <t>Empresa Privada</t>
  </si>
  <si>
    <t>Monetario</t>
  </si>
  <si>
    <t>I. MUNICIPALIDAD DE MAIPU</t>
  </si>
  <si>
    <t>Municipio</t>
  </si>
  <si>
    <t>I. MUNICIPALIDAD DE LO ESPEJO</t>
  </si>
  <si>
    <t>CORP. CULT. DE LO BARNECHEA</t>
  </si>
  <si>
    <t>CORP. CULT. DE VITACURA</t>
  </si>
  <si>
    <t>CORP. EMPRES. PARA EL DESARR. DE TIL TIL</t>
  </si>
  <si>
    <t>CORP. CULT. MUNICIPAL DE LA COMUNA DE CHILLAN</t>
  </si>
  <si>
    <t>I. MUNICIPALIDAD DE QUINTA NORMAL</t>
  </si>
  <si>
    <t>EMBAJADA DE AUSTRIA</t>
  </si>
  <si>
    <t>SOUTHBRIDGE CIA. DE SEGUROS GENERALES</t>
  </si>
  <si>
    <t>FEBRERO</t>
  </si>
  <si>
    <t>I. MUNICIPALIDAD DE RENCA</t>
  </si>
  <si>
    <t>CORP. CULT. DE LA GRANJA</t>
  </si>
  <si>
    <t>I. MUNICIPALIDAD DE BUIN</t>
  </si>
  <si>
    <t>I. MUNICIPALIDAD DE CASABLANCA</t>
  </si>
  <si>
    <t>I. MUNICIPALIDAD DE MACHALÍ</t>
  </si>
  <si>
    <t>I. MUNICIPALIDAD DE MELIPILLA</t>
  </si>
  <si>
    <t>CORP. CULT. DE SAN JOAQUÍN</t>
  </si>
  <si>
    <t>I. MUNICIPALIDAD DE LAMPA</t>
  </si>
  <si>
    <t>CORP. CULT. DE PUENTE ALTO</t>
  </si>
  <si>
    <t>I. MUNICIPALIDAD DE CERRILLOS</t>
  </si>
  <si>
    <t>I. MUNICIPALIDAD DE COQUIMBO</t>
  </si>
  <si>
    <t>I. MUNICIPALIDAD DE TEMUCO</t>
  </si>
  <si>
    <t>CORP. MUNICIPAL DE CULTURA DE PAINE</t>
  </si>
  <si>
    <t>CORP. MUNICIPAL DE SAN MIGUEL</t>
  </si>
  <si>
    <t>I. MUNICIPALIDAD DE ISLA DE MAIPO</t>
  </si>
  <si>
    <t>I. MUNICIPALIDAD DE SAN BERNARDO</t>
  </si>
  <si>
    <t>CORP. MUNICIAPL DEL ARTE Y LA CULTURA DE TALAGANTE</t>
  </si>
  <si>
    <t>I. MUNICIPALIDAD DE PEDRO AGUIRRE CERDA</t>
  </si>
  <si>
    <t>CORP. CULTURAL DE ÑUÑOA</t>
  </si>
  <si>
    <t>CORP. DE CULTURA Y PATRIMONIO DE INDEPENDENCIA</t>
  </si>
  <si>
    <t>CORP. CULTURAL DE LA PINTANA</t>
  </si>
  <si>
    <t>CAMARA CHILENA CANADIENSE DE COMERCIO</t>
  </si>
  <si>
    <t>EMBAJADA DE AUSTRALIA</t>
  </si>
  <si>
    <t>Tipo de Institución</t>
  </si>
  <si>
    <t>Tipo de aporte</t>
  </si>
  <si>
    <t>Gobierno Regional</t>
  </si>
  <si>
    <t>Valorado</t>
  </si>
  <si>
    <t>Ministerio / Subsecretaría</t>
  </si>
  <si>
    <t>Empresa Pública</t>
  </si>
  <si>
    <t>Persona natural</t>
  </si>
  <si>
    <t xml:space="preserve">4. RECURSOS HUMANOS  </t>
  </si>
  <si>
    <r>
      <rPr>
        <u/>
        <sz val="9"/>
        <rFont val="Verdana"/>
        <family val="2"/>
      </rPr>
      <t>Instrucción:</t>
    </r>
    <r>
      <rPr>
        <sz val="9"/>
        <rFont val="Verdana"/>
        <family val="2"/>
      </rPr>
      <t xml:space="preserve"> Llenar información del equipo de trabajo que actualmente forma parte de la organización e informar remuneraciones </t>
    </r>
    <r>
      <rPr>
        <u/>
        <sz val="9"/>
        <rFont val="Verdana"/>
        <family val="2"/>
      </rPr>
      <t>en caso de que las mismas sean pagadas con recursos otorgados por esta transferencia</t>
    </r>
    <r>
      <rPr>
        <sz val="9"/>
        <rFont val="Verdana"/>
        <family val="2"/>
      </rPr>
      <t xml:space="preserve">.
</t>
    </r>
    <r>
      <rPr>
        <b/>
        <sz val="9"/>
        <color rgb="FFFF0000"/>
        <rFont val="Verdana"/>
        <family val="2"/>
      </rPr>
      <t>Esta información deberá ser publicada en el sitio web institucional, según lo estipulado en el convenio de transferencia de recursos y ejecución de actividades.</t>
    </r>
  </si>
  <si>
    <t>PERSONAL DE LA ORGANIZACIÓN</t>
  </si>
  <si>
    <t>Nombre y apellido</t>
  </si>
  <si>
    <t>Género con el que se identifica</t>
  </si>
  <si>
    <t>Cargo / Rol</t>
  </si>
  <si>
    <t>Área o Departamento al que pertenece</t>
  </si>
  <si>
    <t>Modalidad de Contrato</t>
  </si>
  <si>
    <t>Marcar con una X si la remuneración se paga con recursos otorgados por esta transferencia</t>
  </si>
  <si>
    <t>Remuneración Bruta</t>
  </si>
  <si>
    <t>CAMILA TRINIDAD LEYTON RETAMAL</t>
  </si>
  <si>
    <t xml:space="preserve">Femenino </t>
  </si>
  <si>
    <t>ASISTENCIA ÁREA ADMINISTRATIVA</t>
  </si>
  <si>
    <t>ADMINISTRACIÓN Y FINANZAS</t>
  </si>
  <si>
    <t>Contrato Plazo Indefinido</t>
  </si>
  <si>
    <t>X</t>
  </si>
  <si>
    <t>CLAUDIA ANABELLA PEREZ FUENTES</t>
  </si>
  <si>
    <t>ASISTENTE DE DIRECCIÓN</t>
  </si>
  <si>
    <t>PROGRAMACIÓN</t>
  </si>
  <si>
    <t>SERGIO SALOMON VERDEJO SANTIBAÑEZ</t>
  </si>
  <si>
    <t>Masculino</t>
  </si>
  <si>
    <t>JEFE DE CONTABILIDAD Y TESORERÍA</t>
  </si>
  <si>
    <t>SILVIA RAMBALDI</t>
  </si>
  <si>
    <t>COORDINADORA DE PROGRAMACIÓN NACIONAL</t>
  </si>
  <si>
    <t>DENISSE MARIA ESPINOZA ARAVENA</t>
  </si>
  <si>
    <t>JEFA DE CONTENIDOS</t>
  </si>
  <si>
    <t>COMUNICACIONES</t>
  </si>
  <si>
    <t>VANIA ANDREA DONOSO CID</t>
  </si>
  <si>
    <t>COORDINADORA DE ADMINISTRACIÓN</t>
  </si>
  <si>
    <t>VICENTE ALMUNA MORALES</t>
  </si>
  <si>
    <t>JEFE DE PRODUCCIÓN</t>
  </si>
  <si>
    <t>PRODUCCIÓN</t>
  </si>
  <si>
    <t xml:space="preserve">Total Remuneraciones </t>
  </si>
  <si>
    <t>Género</t>
  </si>
  <si>
    <t>Contrato Plazo Fijo</t>
  </si>
  <si>
    <t>Trans Femenino</t>
  </si>
  <si>
    <t>Contrato por Obra</t>
  </si>
  <si>
    <t>Trans Masculino</t>
  </si>
  <si>
    <t>Contrato a Honorarios</t>
  </si>
  <si>
    <t>No Binario</t>
  </si>
  <si>
    <t>Outsourcing - Subcontratación</t>
  </si>
  <si>
    <t>Practicantes o Voluntarios</t>
  </si>
  <si>
    <t>5. ESTADO DE LOS COMPROMISOS ESTABLECIDOS POR CONVENIO</t>
  </si>
  <si>
    <r>
      <rPr>
        <u/>
        <sz val="9"/>
        <rFont val="Verdana"/>
        <family val="2"/>
      </rPr>
      <t>Instrucción</t>
    </r>
    <r>
      <rPr>
        <sz val="9"/>
        <rFont val="Verdana"/>
        <family val="2"/>
      </rPr>
      <t>: deberá llenar esta pestaña con la información de la acciones comprometidas por convenio.</t>
    </r>
  </si>
  <si>
    <t>I. PROGRAMAS PROPIOS</t>
  </si>
  <si>
    <t>LÍNEAS ESTRATÉGICAS</t>
  </si>
  <si>
    <t>OBJETIVOS</t>
  </si>
  <si>
    <t>ACCIONES / ACTIVIDADES</t>
  </si>
  <si>
    <t>COMPONENTE AL QUE SE ASOCIA</t>
  </si>
  <si>
    <t>INDICAR TIPO DE COLABORACIÓN MINISTERIAL</t>
  </si>
  <si>
    <t>TIPO DE ACTIVIDAD</t>
  </si>
  <si>
    <t>META 2024</t>
  </si>
  <si>
    <t>UNIDAD DE MEDIDA</t>
  </si>
  <si>
    <t>VERIFICADORES</t>
  </si>
  <si>
    <t>CRONOGRAMA DE EJECUCIÓN</t>
  </si>
  <si>
    <t>Numeral de compromiso</t>
  </si>
  <si>
    <t>UNIDAD DE MEDIDA EJECUTADA</t>
  </si>
  <si>
    <t>INFORMACIÓN DE LAS ACCIONES A DESARROLLAR</t>
  </si>
  <si>
    <t>Descripción de las actividades y/o acciones desarrolladas</t>
  </si>
  <si>
    <t>Medios de verificación de la actividad adjuntos</t>
  </si>
  <si>
    <t>Fecha o período de realización</t>
  </si>
  <si>
    <t>Estado de ejecución</t>
  </si>
  <si>
    <t>LLENAR SÓLO EN CASO DE MODIFICACIÓN</t>
  </si>
  <si>
    <t>1°T</t>
  </si>
  <si>
    <t>2°T</t>
  </si>
  <si>
    <t>3°T</t>
  </si>
  <si>
    <t>4°T</t>
  </si>
  <si>
    <t>N° de Rex. o Carta que autoriza modificación</t>
  </si>
  <si>
    <t>Detalle de la modificación</t>
  </si>
  <si>
    <t>Estado de la acción modificada</t>
  </si>
  <si>
    <t> </t>
  </si>
  <si>
    <t>I.1. Acceso</t>
  </si>
  <si>
    <t>Acortar las brechas de acceso de participación cultural</t>
  </si>
  <si>
    <t>I.1.1. Funciones y exhibición de artes escénicas gratuitas</t>
  </si>
  <si>
    <t>C1: Acceso: Festival Internacional Santiago a Mil /  Realización Proyectos Ciclo Teatro hoy y Danza Hoy</t>
  </si>
  <si>
    <t>Enfoques y Beneficiarios Preferentes - Territorio- Descentralización</t>
  </si>
  <si>
    <t>Artístico-Cultural</t>
  </si>
  <si>
    <t>Número de funciones</t>
  </si>
  <si>
    <t>Reportes de funciones realizadas/ Fotos/ Prensa</t>
  </si>
  <si>
    <t>I.1.1</t>
  </si>
  <si>
    <r>
      <rPr>
        <b/>
        <sz val="9"/>
        <color rgb="FF000000"/>
        <rFont val="Verdana"/>
      </rPr>
      <t xml:space="preserve">ENERO: </t>
    </r>
    <r>
      <rPr>
        <sz val="9"/>
        <color rgb="FF000000"/>
        <rFont val="Verdana"/>
      </rPr>
      <t>Se realizan 153 funciones presenciales con acceso gratuito llegando a 228.247. y 02 funciones en Televisión abierta llegando a 896.000 personas.</t>
    </r>
  </si>
  <si>
    <t>Fotografías, Prensa</t>
  </si>
  <si>
    <t>ENERO 2024</t>
  </si>
  <si>
    <t>EN EJECUCIÓN</t>
  </si>
  <si>
    <t>I.1.2. Funciones y exhibiciones de artes escénicas pagadas</t>
  </si>
  <si>
    <t>Ejes transversales - Circuitos creativos</t>
  </si>
  <si>
    <t>Reportes de funciones realizadas/ fotos/ Prensa</t>
  </si>
  <si>
    <t>I.1.2</t>
  </si>
  <si>
    <r>
      <rPr>
        <b/>
        <sz val="9"/>
        <color rgb="FF000000"/>
        <rFont val="Verdana"/>
      </rPr>
      <t>ENERO:</t>
    </r>
    <r>
      <rPr>
        <sz val="9"/>
        <color rgb="FF000000"/>
        <rFont val="Verdana"/>
      </rPr>
      <t xml:space="preserve"> Se realizan 358 funciones presenciales con acceso pagado en las cuales asistió 58.667 personas con entrada pagada y 17.666 con entrada gratuita.
</t>
    </r>
    <r>
      <rPr>
        <b/>
        <sz val="9"/>
        <color rgb="FF000000"/>
        <rFont val="Verdana"/>
      </rPr>
      <t>FEBRERO</t>
    </r>
    <r>
      <rPr>
        <sz val="9"/>
        <color rgb="FF000000"/>
        <rFont val="Verdana"/>
      </rPr>
      <t>: Se realizan 263 funciones con publico de acceso pagado 31.942 y acceso gratuito 19.461</t>
    </r>
  </si>
  <si>
    <t>ENERO - FEBRERO 2024</t>
  </si>
  <si>
    <t>I.1.3. Obras virtuales en Teatroamil.TV</t>
  </si>
  <si>
    <t>No aplica</t>
  </si>
  <si>
    <t>Número de obras</t>
  </si>
  <si>
    <t>Reporte te visualizaciones en Teatroamil.TV</t>
  </si>
  <si>
    <t>I.1.3</t>
  </si>
  <si>
    <t>Se disponibilizan 05 obras digitales en Teatroamil.TV del 03 al 31 de enero 2024 en el marco del Festival Teatro a Mil 2024</t>
  </si>
  <si>
    <t xml:space="preserve">Publicaciones en Teatro a mil. TV </t>
  </si>
  <si>
    <t>REGISTRO TEATROAMIL.TV</t>
  </si>
  <si>
    <t>I.2. Creación</t>
  </si>
  <si>
    <t>Apoyar la sostenibilidad del sistema artístico nacional</t>
  </si>
  <si>
    <t>I.2.1. Intercambio de conocimientos artísticos y/o profesionales entre artistas internacionales y nacionales y/o público</t>
  </si>
  <si>
    <t>C2: Creación: Co-Producciones</t>
  </si>
  <si>
    <t>Ejes transversales circuitos creativos</t>
  </si>
  <si>
    <t>Formación Capacitación</t>
  </si>
  <si>
    <t>Número de Actividades</t>
  </si>
  <si>
    <t>Reporte de asesorías artísticas y técnicas realizadas</t>
  </si>
  <si>
    <t>I.2.1</t>
  </si>
  <si>
    <t>1) Se realiza una colaboración entre el Colectivo Yuyachkani de Bolivia y el Colectivo Primates de Chile (Antofagasta) y se estrena la obra Desde Lejos he venido.El Teatro es un sueño en Antofagasta el 13 de enero 2024. Participaron 80 artistas locales en donde hubo ensayos e intercambio artistico entre los artistas bolivianos y artistas nacionales.
2) Se realiza una colaboración entre el Colectivo Yuyachkani de Bolivia y artistas nacionales y se estrena la obra El Teatro es un sueño en Santiago. Participaron 70 artistas locales en donde hubo una residencia artistica los días 15-16-17-18 de enero 2024 e intercambio artistico entre los artistas bolivianos y artistas nacionales.
3) Se realiza una residencia artística e intercambio artistico entre artistas de Francia y artistas locales, donde participaron más de 50 artistas nacionales en la obra Tres Elfantes Pasan de la compañía Opossito que se realizó los días 8-9-10-11 de enero 2024.
4) Se realiza intercamio artistico entre artistas de Francia y nacionales para realizar la obra Jerome Bell, en donde participaron artistas locales, 02 función en Antofagasta, 02 función en Santiago y 01 función en Concepción.
5) Se realiza intercambio artistico entre artistas de brasil y artistas nacionales para realizar la obra G.O.L.P, en donde participaron 05 artistas nacionales.
6) Se desarrollan 39 actividades de mediación y diálogos entre artistas y público en donde asisten 4.114 personas.</t>
  </si>
  <si>
    <t>I.2.2 Proyectos de coproducción estrenados</t>
  </si>
  <si>
    <t>Ejes transversales - Reactivación y Economía Creativa</t>
  </si>
  <si>
    <t>Número de coproducciones</t>
  </si>
  <si>
    <t>Propuestas apoyadas y estrenadas</t>
  </si>
  <si>
    <t>I.2.2</t>
  </si>
  <si>
    <t>1) Se estrena el proyecto de Pachakuna el día 03 de enero 2024, y da inicio al Festival Teatro a Mil 2024 con este gran Pasacalle, que recorrió las calles en mas de 20 comunas del país en el mes de enero 2024
2) Se estrena el proyecto MA! el 04 de enero 2024 en Antofagasta, de Pamela Meneses, que luego realizó funciones en Santiago.</t>
  </si>
  <si>
    <t>I.2.3. Apoyo a la gestión y asignación de recursos de coproducciones</t>
  </si>
  <si>
    <t>Número coproducciones</t>
  </si>
  <si>
    <t>Propuestas seleccionadas con contrato</t>
  </si>
  <si>
    <t>I.2.3</t>
  </si>
  <si>
    <t>I.3. Circulación</t>
  </si>
  <si>
    <t>Promover, proteger y visibilizar la creación nacional</t>
  </si>
  <si>
    <t>I.3.1. Gestión de giras y presentaciones de obras nacionales e internacionales</t>
  </si>
  <si>
    <t>Funciones realizadas en Chile y el Extranjero</t>
  </si>
  <si>
    <t>I.3.1</t>
  </si>
  <si>
    <t>Se realizan 02 funciones de la obra Pachakuna (Gira nacional) y 04 funciones de la obra Amor a la Muerta (Gira internacional)</t>
  </si>
  <si>
    <t>FEBRERO 2024</t>
  </si>
  <si>
    <t>I.3.2. Realización de platea 2024</t>
  </si>
  <si>
    <t>N de actividades en la semana de programadores</t>
  </si>
  <si>
    <t>Reportes de preparación Platea 2024</t>
  </si>
  <si>
    <t>I.3.2</t>
  </si>
  <si>
    <t>Se realizaron 15 actividades en el Marco de Platea 24</t>
  </si>
  <si>
    <t xml:space="preserve"> Catálogo de Platea 24 Impreso</t>
  </si>
  <si>
    <t>FINALIZADA</t>
  </si>
  <si>
    <t>Platea 2024</t>
  </si>
  <si>
    <t>I.4. Formación y Educación</t>
  </si>
  <si>
    <t>Colocar a las artes como motor de transformación personal y social</t>
  </si>
  <si>
    <t>I.4.1. Incorporación de la Asignatura de artes escénicas en diferentes cursos y colegios a través del programa Teatro en la educación.</t>
  </si>
  <si>
    <t>C3: Formación</t>
  </si>
  <si>
    <t>Compromisos Intersectoriales - Plan de Niñez y Adolescencia</t>
  </si>
  <si>
    <t>Número de escuelas en el programa</t>
  </si>
  <si>
    <t>Comuna donde se realiza el programa</t>
  </si>
  <si>
    <t>I.4.1</t>
  </si>
  <si>
    <t>I.4.2. Asistencia de los alumnos/a del programa teatro en la educación a ver obras de teatro</t>
  </si>
  <si>
    <t>Número de Salidas pedagógicas</t>
  </si>
  <si>
    <t>Reporte de visualización obra de teatro</t>
  </si>
  <si>
    <t>I.4.2</t>
  </si>
  <si>
    <t>I.4.3. Realización de muestras finales ante comunidad escolar</t>
  </si>
  <si>
    <t>Número de Muestras finales</t>
  </si>
  <si>
    <t>Reporte de realización de muestras finales</t>
  </si>
  <si>
    <t>I.4.3</t>
  </si>
  <si>
    <t>I.4.4. Diseño de actividades de Lab Escénico 2025</t>
  </si>
  <si>
    <t>Actividad</t>
  </si>
  <si>
    <t>Programa de actividades en Festival 2025</t>
  </si>
  <si>
    <t>I.4.4</t>
  </si>
  <si>
    <t>I.4.5. Ejecución de actividades de Lab Escénico 2024</t>
  </si>
  <si>
    <t>Reporte de actividades Lab Escénico en festival 2024</t>
  </si>
  <si>
    <t>I.4.5</t>
  </si>
  <si>
    <r>
      <rPr>
        <b/>
        <sz val="9"/>
        <color rgb="FF000000"/>
        <rFont val="Verdana"/>
      </rPr>
      <t xml:space="preserve">ENERO: </t>
    </r>
    <r>
      <rPr>
        <sz val="9"/>
        <color rgb="FF000000"/>
        <rFont val="Verdana"/>
      </rPr>
      <t xml:space="preserve">Se realizaron 32 actividades en el Marco de Lab Escénico 2024
</t>
    </r>
    <r>
      <rPr>
        <b/>
        <sz val="9"/>
        <color rgb="FF000000"/>
        <rFont val="Verdana"/>
      </rPr>
      <t xml:space="preserve">FEBRERO: </t>
    </r>
    <r>
      <rPr>
        <sz val="9"/>
        <color rgb="FF000000"/>
        <rFont val="Verdana"/>
      </rPr>
      <t>Se realiza 01 actividad</t>
    </r>
  </si>
  <si>
    <t>Fotografías</t>
  </si>
  <si>
    <t>II. EJES TRANSVERSALES</t>
  </si>
  <si>
    <t>II.1. Asociatividad</t>
  </si>
  <si>
    <t>II.1.1 Formalizar e incentivar trabajo colaborativo entre instituciones colaboradoras</t>
  </si>
  <si>
    <t>1. Participar en red de orgnanizaciones colaboradoras activamente en actividades/ iniciativas producidas, gestionadas por tres o más organizaciones</t>
  </si>
  <si>
    <t>Actividades</t>
  </si>
  <si>
    <t>Registro fotográfico, audiovisual, material de difusión.</t>
  </si>
  <si>
    <t>x</t>
  </si>
  <si>
    <t>II.1.1</t>
  </si>
  <si>
    <t>II.1.2 Incentivar el trabajo colaborativo entre instituciones del sector</t>
  </si>
  <si>
    <t>2. Participar de red de Festivales o similar en  mesas de trabajo y otras iniciativas con instituciones culturales de distinta naturaleza</t>
  </si>
  <si>
    <t>II.1.2</t>
  </si>
  <si>
    <t>II.2. Trabajo territorial</t>
  </si>
  <si>
    <t>II.2.1 Apoyar la descentralización de oferta programática</t>
  </si>
  <si>
    <t>1. Desarrollar actividades en comunas distintas a la de origen de la organización</t>
  </si>
  <si>
    <t>II.2.1</t>
  </si>
  <si>
    <r>
      <rPr>
        <b/>
        <sz val="9"/>
        <color rgb="FF000000"/>
        <rFont val="Verdana"/>
      </rPr>
      <t>ENERO:</t>
    </r>
    <r>
      <rPr>
        <sz val="9"/>
        <color rgb="FF000000"/>
        <rFont val="Verdana"/>
      </rPr>
      <t xml:space="preserve"> Durante el mes de Enero, El Festival Teatro a mil estuvo en 34 comunas distintas a la de la organización (Providencia) Realizando 472 funciones abarcando 266.177 personas
</t>
    </r>
    <r>
      <rPr>
        <b/>
        <sz val="9"/>
        <color rgb="FF000000"/>
        <rFont val="Verdana"/>
      </rPr>
      <t>FEBRERO:</t>
    </r>
    <r>
      <rPr>
        <sz val="9"/>
        <color rgb="FF000000"/>
        <rFont val="Verdana"/>
      </rPr>
      <t xml:space="preserve"> Durante Febrero se realizan 264 funciones en comunas distintas a la de la organización.</t>
    </r>
  </si>
  <si>
    <t>2. Desarrollar actividades en regiones distintas a la región de origen de la organización</t>
  </si>
  <si>
    <t>II.2.2</t>
  </si>
  <si>
    <r>
      <rPr>
        <b/>
        <sz val="9"/>
        <color rgb="FF000000"/>
        <rFont val="Verdana"/>
      </rPr>
      <t xml:space="preserve">ENERO: </t>
    </r>
    <r>
      <rPr>
        <sz val="9"/>
        <color rgb="FF000000"/>
        <rFont val="Verdana"/>
      </rPr>
      <t xml:space="preserve">Durante el mes de Enero, El Festival Teatro a mil estuvo en 07 regiones, distintas a la RM, con 40 funciones, llegando a 42.090 personas
</t>
    </r>
    <r>
      <rPr>
        <b/>
        <sz val="9"/>
        <color rgb="FF000000"/>
        <rFont val="Verdana"/>
      </rPr>
      <t>FEBRERO:</t>
    </r>
    <r>
      <rPr>
        <sz val="9"/>
        <color rgb="FF000000"/>
        <rFont val="Verdana"/>
      </rPr>
      <t xml:space="preserve"> Durante febrero se realizaron 02 funciones en regiones distintas a RM</t>
    </r>
  </si>
  <si>
    <t>II.3. Medioambiente</t>
  </si>
  <si>
    <t>II.3.1 Contribuir al cuidado y protección del medioambiente</t>
  </si>
  <si>
    <t>1. Desarrollar actividades y/o acciones asociadas a esta área, profundizar la politica de sustentabilidad</t>
  </si>
  <si>
    <t>II.3.1</t>
  </si>
  <si>
    <t>II.4. Accesibilidad universal</t>
  </si>
  <si>
    <t>II.4.1 Apoyar la descentralización de oferta programática</t>
  </si>
  <si>
    <t>1. Desarrollar actividades y/o acciones asociadas a esta área, programando y asistiendo a encuentros en otras regiones de nuestro pais</t>
  </si>
  <si>
    <t>II.4.1</t>
  </si>
  <si>
    <t>COLABORACIÓN CON PROGRAMAS EJECUTADOS POR EL MINISTERIO</t>
  </si>
  <si>
    <t>Estado de Ejecución</t>
  </si>
  <si>
    <t>1. Participar en la Semana de la Educación Artística (SEA), concretando al menos una  (01) reunión de coordinación con el Departamento de Educación y Formación en Artes y Cultura –o la dependencia que le suceda en sus funciones- del MINISTERIO para conocer los lineamientos de cada versión, registrar la institución en la web http://semanaeducacionartistica.cultura.gob.cl y realizar al menos una (01) actividad de visibilización o proyecto afín a la temática de celebración de cada año. Una vez finalizada la SEA, responder la encuesta de reporte disponible en el sitio web.</t>
  </si>
  <si>
    <t>2. Remitir copia de las publicaciones físicas que haya llevado a cabo durante el año, las que serán derivadas por la Unidad o Sección a cargo de la coordinación de convenios institucionales, al Centro de Documentación (CEDOC) del MINISTERIO.</t>
  </si>
  <si>
    <r>
      <rPr>
        <b/>
        <sz val="9"/>
        <color rgb="FF000000"/>
        <rFont val="Verdana"/>
      </rPr>
      <t xml:space="preserve">ENERO: </t>
    </r>
    <r>
      <rPr>
        <sz val="9"/>
        <color rgb="FF000000"/>
        <rFont val="Verdana"/>
      </rPr>
      <t>Se entrega fisicamente la Guia del espectador y Catálogo de Platea 24</t>
    </r>
  </si>
  <si>
    <t>3. Incorporarse a la plataforma chilecultura.gob.cl, o aquella que la reemplace, manteniendo información actualizada de la oferta programática de la organización de manera mensual con el objetivo de favorecer la difusión de información cultural y el acceso por parte de la ciudadanía.</t>
  </si>
  <si>
    <t>4. Participar del “Día de los patrimonios”, del “Día de los patrimonios para niñas, niños y adolescentes” y del “Mes de Públicos”, ofreciendo al menos una (01) actividad de acceso gratuito y orientada a público general en cada una de dichas instancias impulsadas por el MINISTERIO.</t>
  </si>
  <si>
    <t xml:space="preserve">5. Formar parte de las actividades conmemorativas del “Día D” –que incluirán narradores orales, títeres y marionetas, danza, teatro, circo, ópera– participando en, al menos, una (01) de ellas, realizando una actividad en coordinación con el Departamento de Fomento de la Cultura y las Artes, a través de la Secretaría Ejecutiva de Artes Escénicas de la Subsecretaría. </t>
  </si>
  <si>
    <t xml:space="preserve">6. Colaborar con el Departamento de Fomento de la Cultura y las Artes, a través de la Secretaría Ejecutiva de Artes Escénicas, en la realización de, al menos, una (01) actividad enmarcada en el desarrollo de sus siguientes programas nacionales, internacionales o estratégicos: Muestra Nacional de Dramaturgia, Encuentros Coreográficos Nacionales, Plan de Trabajo Regional de Artes Escénicas y/o Artes Escénicas Itinerantes. </t>
  </si>
  <si>
    <t>7. Realizar, al menos una actividad en coordinación con el Departamento de Educación y Formación en Artes y Cultura, dirigida a escolares que participan de sus programas ACCIONA o CECREA.</t>
  </si>
  <si>
    <t>8. Otras instancias de colaboración.</t>
  </si>
  <si>
    <t>8.1. Participar de al menos dos (2) instancias de transferencia de conocimientos y colaboración entre instituciones beneficiarias de programas y/o fondos que sean convocadas por el MINISTERIO.</t>
  </si>
  <si>
    <t>8.2. Participar de las instancias de capacitación en el uso y rendición de recursos públicos impartidas por el MINISTERIO u otros servicios públicos vinculados al tema.</t>
  </si>
  <si>
    <t>ESTADO DE EJECUCIÓN</t>
  </si>
  <si>
    <t>MODIFICADA</t>
  </si>
  <si>
    <t>6. ACTIVIDADES REALIZADAS</t>
  </si>
  <si>
    <r>
      <rPr>
        <u/>
        <sz val="9"/>
        <rFont val="Verdana"/>
        <family val="2"/>
      </rPr>
      <t>Instrucción</t>
    </r>
    <r>
      <rPr>
        <sz val="9"/>
        <rFont val="Verdana"/>
        <family val="2"/>
      </rPr>
      <t>: En esta pestaña debe dar cuenta de todas las actividades realizadas en el marco de la programación artística y cultural de la organización y de los beneficiarios atendidos en ellas. 
En el caso de aquellas que sean adicionales a las comprometidas en el plan de gestión, ingresar "EXTRA" en la columna "Numeral de compromiso al que pertenece". Para mayor información, ver documento EJEMPLOS.</t>
    </r>
  </si>
  <si>
    <t>REPORTE DE LAS ACTIVIDADES</t>
  </si>
  <si>
    <t>COMPLETAR EN BASE AL LUGAR DE REALIZACIÓN DE LA ACTIVIDAD</t>
  </si>
  <si>
    <t>REPORTE DE LOS BENEFICIARIOS</t>
  </si>
  <si>
    <t>Proyecto</t>
  </si>
  <si>
    <t>Fecha o Período de Realización</t>
  </si>
  <si>
    <t>Nombre de la actividad</t>
  </si>
  <si>
    <t>Numeral de compromiso al que pertenece</t>
  </si>
  <si>
    <t>Modalidad de ejecución</t>
  </si>
  <si>
    <t>Tipo de actividad</t>
  </si>
  <si>
    <t xml:space="preserve">Área / Dominio </t>
  </si>
  <si>
    <t>Nº funciones/jornadas/sesiones</t>
  </si>
  <si>
    <t>Nombre de la Sala - Espacio / Plataforma a través de la cual se ejecuta la actividad  (Facebook, Instagram, Tik Tok, Youtube, Zoom, Meet, Teams,  Spotify, Radio, Televisión, etc.)</t>
  </si>
  <si>
    <t>País</t>
  </si>
  <si>
    <t>Región</t>
  </si>
  <si>
    <t>Provincia</t>
  </si>
  <si>
    <t>Comuna</t>
  </si>
  <si>
    <t>N° con Acceso Pagado (P)</t>
  </si>
  <si>
    <t>N° con Acceso Gratuito (G)</t>
  </si>
  <si>
    <t>N° Total de Beneficiarios (P) + (G)</t>
  </si>
  <si>
    <t>¿Cuenta con actividad de Mediación Asociada?</t>
  </si>
  <si>
    <t>LLENAR SÓLO SI RESPUESTA ANTERIOR FUE POSITIVA</t>
  </si>
  <si>
    <t>¿Actividad de Mediación Asociada?</t>
  </si>
  <si>
    <t>N° funciones/jornadas/sesiones de la Actividad de Mediación Asociada</t>
  </si>
  <si>
    <t>N° de Asistentes/ reproducciones a Actividad de Mediación Asociada</t>
  </si>
  <si>
    <t>FESTIVAL TEATRO A MIL 2024</t>
  </si>
  <si>
    <t xml:space="preserve">01 DE FEBRERO </t>
  </si>
  <si>
    <t>PACHAKUNA, GUIARDIANES DE LOS ANDES</t>
  </si>
  <si>
    <t>PRESENCIAL</t>
  </si>
  <si>
    <t xml:space="preserve">FUNCIÓN / PRESENTACIÓN </t>
  </si>
  <si>
    <t>TEATRO</t>
  </si>
  <si>
    <t>PARQUE ISLA CAUTÍN</t>
  </si>
  <si>
    <t>CHILE</t>
  </si>
  <si>
    <t>ARAUCANÍA</t>
  </si>
  <si>
    <t>CAUTÍN</t>
  </si>
  <si>
    <t>TEMUCO</t>
  </si>
  <si>
    <t>NO</t>
  </si>
  <si>
    <t>04 DE FEBRERO</t>
  </si>
  <si>
    <t>DESDE PLAZA VICUÑA MACKENA AL EMPALME</t>
  </si>
  <si>
    <t>COQUMBO</t>
  </si>
  <si>
    <t>ELQUI</t>
  </si>
  <si>
    <t>COQUIMBO</t>
  </si>
  <si>
    <t>MUSEO 31</t>
  </si>
  <si>
    <t>01 AL 29 DE FEBRERO</t>
  </si>
  <si>
    <t>ARTES VISUALES</t>
  </si>
  <si>
    <t>CENTRO CULTURAL PALACIO LA MONEDA</t>
  </si>
  <si>
    <t>METROPOLITANA</t>
  </si>
  <si>
    <t>SANTIAGO</t>
  </si>
  <si>
    <t>LAB ESCÉNICO 2024</t>
  </si>
  <si>
    <t>07 DE FEBRERO</t>
  </si>
  <si>
    <t>MUSEO 31: CREA TU MONO</t>
  </si>
  <si>
    <t>ACTIVIDAD DE MEDIACIÓN</t>
  </si>
  <si>
    <t>EDUCACIÓN ARTÍSTICA</t>
  </si>
  <si>
    <t>CIRCULACIÓN INTERNACIONAL</t>
  </si>
  <si>
    <t>27 Y 28 DE ENERO</t>
  </si>
  <si>
    <t>AMOR A LA MUERTE</t>
  </si>
  <si>
    <t>DANZA</t>
  </si>
  <si>
    <t>INTERTATIONAL THEATER AMSTERDAM</t>
  </si>
  <si>
    <t>PAÍSES BAJOS</t>
  </si>
  <si>
    <t>2 Y 3 DE FEBRERO</t>
  </si>
  <si>
    <t>LES THEATRES DE LA VILLE DE LUXEMBOURG</t>
  </si>
  <si>
    <t>LUXEMBURGO</t>
  </si>
  <si>
    <t>Tipo de Actividad</t>
  </si>
  <si>
    <t>Área/Dominio</t>
  </si>
  <si>
    <t>TARAPACÁ</t>
  </si>
  <si>
    <t>ANTÁRTICA CHILENA</t>
  </si>
  <si>
    <t>AISÉN</t>
  </si>
  <si>
    <t>VIRTUAL / REMOTA</t>
  </si>
  <si>
    <t>CAPACITACIÓN</t>
  </si>
  <si>
    <t>ANTOFAGASTA</t>
  </si>
  <si>
    <t>ALGARROBO</t>
  </si>
  <si>
    <t>CLASE MAGISTRAL / CHARLA / CONFERENCIA</t>
  </si>
  <si>
    <t>MÚSICA</t>
  </si>
  <si>
    <t>ATACAMA</t>
  </si>
  <si>
    <t>ARAUCO</t>
  </si>
  <si>
    <t>ALHUÉ</t>
  </si>
  <si>
    <t>CLÍNICA / LABORATORIO  / WORKSHOP</t>
  </si>
  <si>
    <t>AUDIOVISUAL</t>
  </si>
  <si>
    <t>ARICA</t>
  </si>
  <si>
    <t>ALTO BIOBÍO</t>
  </si>
  <si>
    <t>COLOQUIO / CONGRESO / SIMPOSIO</t>
  </si>
  <si>
    <t>CIRCO</t>
  </si>
  <si>
    <t>VALPARAÍSO</t>
  </si>
  <si>
    <t>AYSÉN</t>
  </si>
  <si>
    <t>ALTO DEL CARMEN</t>
  </si>
  <si>
    <t>CONCIERTO / TOCATA</t>
  </si>
  <si>
    <t>FOTOGRAFÍA</t>
  </si>
  <si>
    <t>O´HIGGINS</t>
  </si>
  <si>
    <t>BIO BIO</t>
  </si>
  <si>
    <t>ALTO HOSPICIO</t>
  </si>
  <si>
    <t>SEMINARIO</t>
  </si>
  <si>
    <t>MAULE</t>
  </si>
  <si>
    <t>CACHAPOAL</t>
  </si>
  <si>
    <t>ANCUD</t>
  </si>
  <si>
    <t xml:space="preserve">EDICIÓN / PUBLICACIÓN </t>
  </si>
  <si>
    <t>NUEVOS MEDIOS</t>
  </si>
  <si>
    <t>BIOBIO</t>
  </si>
  <si>
    <t>CAPITÁN PRAT</t>
  </si>
  <si>
    <t>ANDACOLLO</t>
  </si>
  <si>
    <t>ENCUENTRO / CONVERSATORIO / MESA REDONDA</t>
  </si>
  <si>
    <t>ARTES LITERARIAS, LIBROS Y PRENSA</t>
  </si>
  <si>
    <t>CARDENAL CARO</t>
  </si>
  <si>
    <t>ANGOL</t>
  </si>
  <si>
    <t>RESIDENCIAS</t>
  </si>
  <si>
    <t>ARQUITECTURA</t>
  </si>
  <si>
    <t>LOS LAGOS</t>
  </si>
  <si>
    <t>CAUQUENES</t>
  </si>
  <si>
    <t xml:space="preserve">ANTÁRTICA </t>
  </si>
  <si>
    <t>ENSAYOS</t>
  </si>
  <si>
    <t>DISEÑO</t>
  </si>
  <si>
    <t>AYSEN</t>
  </si>
  <si>
    <t>TUTORÍA</t>
  </si>
  <si>
    <t>ARTESANÍA</t>
  </si>
  <si>
    <t>MAGALLANES</t>
  </si>
  <si>
    <t>CHACABUCO</t>
  </si>
  <si>
    <t>ANTUCO</t>
  </si>
  <si>
    <t>GRABACIÓN, EDICIÓN, MEZCLA, MASTERIZACIÓN Y POSTPRODUCCIÓN DE AUDIO.</t>
  </si>
  <si>
    <t>PATRIMONIO MATERIAL</t>
  </si>
  <si>
    <t>LOS RIOS</t>
  </si>
  <si>
    <t>CHAÑARAL</t>
  </si>
  <si>
    <t xml:space="preserve">PRODUCCIÓN Y POSTPRODUCCIÓN AUDIOVISUAL </t>
  </si>
  <si>
    <t>PATRIMONIO INMATERIAL</t>
  </si>
  <si>
    <t>ARICA Y PARINACOTA</t>
  </si>
  <si>
    <t>CHILOÉ</t>
  </si>
  <si>
    <t>PRODUCCIÓN Y EDICIÓN DE GRABADO</t>
  </si>
  <si>
    <t>GASTRONOMÍA</t>
  </si>
  <si>
    <t>CHOAPA</t>
  </si>
  <si>
    <t>BUIN</t>
  </si>
  <si>
    <t xml:space="preserve">EXPOSICIÓN / MUESTRA </t>
  </si>
  <si>
    <t>ECONOMÍA CREATIVA</t>
  </si>
  <si>
    <t>ÑUBLE</t>
  </si>
  <si>
    <t>COLCHAGUA</t>
  </si>
  <si>
    <t>BULNES</t>
  </si>
  <si>
    <t>FESTIVAL / FERIA / CARNAVAL</t>
  </si>
  <si>
    <t>CONCEPCIÓN</t>
  </si>
  <si>
    <t>CABILDO</t>
  </si>
  <si>
    <t>MEMORIA Y DDHH</t>
  </si>
  <si>
    <t>COPIAPÓ</t>
  </si>
  <si>
    <t>CABO DE HORNOS</t>
  </si>
  <si>
    <t>INVESTIGACIÓN</t>
  </si>
  <si>
    <t>PUEBLOS ORIGINARIOS</t>
  </si>
  <si>
    <t>CORDILLERA</t>
  </si>
  <si>
    <t>CABRERO</t>
  </si>
  <si>
    <t>PROYECCIÓN AUDIOVISUAL</t>
  </si>
  <si>
    <t>INTERCULTURALIDAD</t>
  </si>
  <si>
    <t>COYHAIQUE</t>
  </si>
  <si>
    <t>CALAMA</t>
  </si>
  <si>
    <t xml:space="preserve">LECTURA DRAMATIZADA  / RECITAL </t>
  </si>
  <si>
    <t>OPERA</t>
  </si>
  <si>
    <t>CUATÍN</t>
  </si>
  <si>
    <t>CALBUCO</t>
  </si>
  <si>
    <t>LANZAMIENTO DE PUBICACIÓN</t>
  </si>
  <si>
    <t>MULTIDICIPLINAR/ INTERDISCIPLINAR</t>
  </si>
  <si>
    <t>CURICÓ</t>
  </si>
  <si>
    <t>CALDERA</t>
  </si>
  <si>
    <t>RESCATE / CONSERVACIÓN /DIFUSIÓN DEL PATRIMONIO</t>
  </si>
  <si>
    <t>ARCHIVÍSTICA Y PRESERVACIÓN</t>
  </si>
  <si>
    <t>EL LOA</t>
  </si>
  <si>
    <t xml:space="preserve">CALERA DE TANGO </t>
  </si>
  <si>
    <t>TALLER</t>
  </si>
  <si>
    <t>CRÍTICA CULTURAL</t>
  </si>
  <si>
    <t>CALLE LARGA</t>
  </si>
  <si>
    <t xml:space="preserve">ASESORÍA TÉCNICA </t>
  </si>
  <si>
    <t>DIVULGACIÓN CIENTÍFICA</t>
  </si>
  <si>
    <t>GENERAL CARRERA</t>
  </si>
  <si>
    <t>CAMARONES</t>
  </si>
  <si>
    <t>FUNCIÓN / CONCIERTO  EDUCATIVO</t>
  </si>
  <si>
    <t>EDUCACIÓN CIENTÍFICA NO FORMAL</t>
  </si>
  <si>
    <t>HUASCO</t>
  </si>
  <si>
    <t>CAMIÑA</t>
  </si>
  <si>
    <t>OTRA</t>
  </si>
  <si>
    <t xml:space="preserve">IQUIQUE </t>
  </si>
  <si>
    <t>CANELA</t>
  </si>
  <si>
    <t>ISLA DE PASCUA</t>
  </si>
  <si>
    <t>CAÑETE</t>
  </si>
  <si>
    <t>LIMARÍ</t>
  </si>
  <si>
    <t>CARAHUE</t>
  </si>
  <si>
    <t>LINARES</t>
  </si>
  <si>
    <t>CARTAGENA</t>
  </si>
  <si>
    <t>LLANQUIHUE</t>
  </si>
  <si>
    <t>CASABLANCA</t>
  </si>
  <si>
    <t>LOS ANDES</t>
  </si>
  <si>
    <t>CASTRO</t>
  </si>
  <si>
    <t xml:space="preserve">CATEMU </t>
  </si>
  <si>
    <t>MAIPO</t>
  </si>
  <si>
    <t>MALLECO</t>
  </si>
  <si>
    <t>CERRILLOS</t>
  </si>
  <si>
    <t>MARGA MARGA</t>
  </si>
  <si>
    <t>CERRO NAVIA</t>
  </si>
  <si>
    <t>MELIPILLA</t>
  </si>
  <si>
    <t>CHAITÉN</t>
  </si>
  <si>
    <t>CHANCO</t>
  </si>
  <si>
    <t>OSORNO</t>
  </si>
  <si>
    <t>PALENA</t>
  </si>
  <si>
    <t>CHÉPICA</t>
  </si>
  <si>
    <t>PARINACOTA</t>
  </si>
  <si>
    <t>CHIGUAYANTE</t>
  </si>
  <si>
    <t>PETORCA</t>
  </si>
  <si>
    <t>CHILE CHICO</t>
  </si>
  <si>
    <t>QUILLOTA</t>
  </si>
  <si>
    <t>CHILLÁN</t>
  </si>
  <si>
    <t>RANCO</t>
  </si>
  <si>
    <t>CHILLÁN VIEJO</t>
  </si>
  <si>
    <t>SAN ANTONIO</t>
  </si>
  <si>
    <t>CHIMBARONGO</t>
  </si>
  <si>
    <t>SAN FELIPE DE ACONCAGUA</t>
  </si>
  <si>
    <t>CHOLCHOL</t>
  </si>
  <si>
    <t>CHONCHI</t>
  </si>
  <si>
    <t>TALAGANTE</t>
  </si>
  <si>
    <t>CISNES</t>
  </si>
  <si>
    <t>TALCA</t>
  </si>
  <si>
    <t>COBQUECURA</t>
  </si>
  <si>
    <t>TAMARUGAL</t>
  </si>
  <si>
    <t>COCHAMÓ</t>
  </si>
  <si>
    <t>TIERRA DEL FUEGO</t>
  </si>
  <si>
    <t>COCHRANE</t>
  </si>
  <si>
    <t>TOCOPILLA</t>
  </si>
  <si>
    <t>CODEGUA</t>
  </si>
  <si>
    <t>ÚLTIMA ESPERANZA</t>
  </si>
  <si>
    <t>COELEMU</t>
  </si>
  <si>
    <t>VALDIVIA</t>
  </si>
  <si>
    <t>COIHUECO</t>
  </si>
  <si>
    <t>COINCO</t>
  </si>
  <si>
    <t>ITATA</t>
  </si>
  <si>
    <t>COLBÚN</t>
  </si>
  <si>
    <t>DIGUILLÍN</t>
  </si>
  <si>
    <t>COLCHANE</t>
  </si>
  <si>
    <t>PUNILLA</t>
  </si>
  <si>
    <t>COLINA</t>
  </si>
  <si>
    <t>COLLIPULLI</t>
  </si>
  <si>
    <t>COLTAUCO</t>
  </si>
  <si>
    <t>COMBARBALÁ</t>
  </si>
  <si>
    <t>CONCHALÍ</t>
  </si>
  <si>
    <t xml:space="preserve">CONCÓN </t>
  </si>
  <si>
    <t>CONSTITUCIÓN</t>
  </si>
  <si>
    <t>CONTULMO</t>
  </si>
  <si>
    <t>COPIAPO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</si>
  <si>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</si>
  <si>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</si>
  <si>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</si>
  <si>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</si>
  <si>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</si>
  <si>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</si>
  <si>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</si>
  <si>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</si>
  <si>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</si>
  <si>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</si>
  <si>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</si>
  <si>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</si>
  <si>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</si>
  <si>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</si>
  <si>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</si>
  <si>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</si>
  <si>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</si>
  <si>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</si>
  <si>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</si>
  <si>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</si>
  <si>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</si>
  <si>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</si>
  <si>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</si>
  <si>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</si>
  <si>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 xml:space="preserve">FRUTILLAR </t>
  </si>
  <si>
    <t>FUTALEUFÚ</t>
  </si>
  <si>
    <t>FUTRONO</t>
  </si>
  <si>
    <t>GALVARINO</t>
  </si>
  <si>
    <t>GENERAL LAGOS</t>
  </si>
  <si>
    <t>GORBEA</t>
  </si>
  <si>
    <t>GRANEROS</t>
  </si>
  <si>
    <t xml:space="preserve">GUAITECAS </t>
  </si>
  <si>
    <t>HIJUELAS</t>
  </si>
  <si>
    <t>HUALAIHUÉ</t>
  </si>
  <si>
    <t>HUALAÑÉ</t>
  </si>
  <si>
    <t xml:space="preserve">HUALPÉN </t>
  </si>
  <si>
    <t>HUALQUI</t>
  </si>
  <si>
    <t>HUARA</t>
  </si>
  <si>
    <t>HUECHURABA</t>
  </si>
  <si>
    <t>ILLAPEL</t>
  </si>
  <si>
    <t>INDEPENDENCIA</t>
  </si>
  <si>
    <t>IQUIQUE</t>
  </si>
  <si>
    <t>ISLA DE MAIPO</t>
  </si>
  <si>
    <t>JUAN FERNÁNDEZ</t>
  </si>
  <si>
    <t>LA CALERA</t>
  </si>
  <si>
    <t>LA CISTERNA</t>
  </si>
  <si>
    <t>LA CRUZ</t>
  </si>
  <si>
    <t>LA ESTRELLA</t>
  </si>
  <si>
    <t>LA FLORIDA</t>
  </si>
  <si>
    <t>LA GRANJA</t>
  </si>
  <si>
    <t>LA HIGUERA</t>
  </si>
  <si>
    <t>LA LIGUA</t>
  </si>
  <si>
    <t>LA PINTANA</t>
  </si>
  <si>
    <t>LA REINA</t>
  </si>
  <si>
    <t>LA SERENA</t>
  </si>
  <si>
    <t>LA UNIÓN</t>
  </si>
  <si>
    <t xml:space="preserve">LAGO RANCO </t>
  </si>
  <si>
    <t>LAGO VERDE</t>
  </si>
  <si>
    <t>LAGUNA BLANCA</t>
  </si>
  <si>
    <t>LAJA</t>
  </si>
  <si>
    <t>LAMPA</t>
  </si>
  <si>
    <t>LANCO</t>
  </si>
  <si>
    <t xml:space="preserve">LAS CABRAS </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</si>
  <si>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</si>
  <si>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</si>
  <si>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</si>
  <si>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</si>
  <si>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</si>
  <si>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</si>
  <si>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</si>
  <si>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</si>
  <si>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</si>
  <si>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</si>
  <si>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</si>
  <si>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</si>
  <si>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</si>
  <si>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</si>
  <si>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</si>
  <si>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</si>
  <si>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</si>
  <si>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 xml:space="preserve">LOS SAUCES </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</si>
  <si>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</si>
  <si>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</si>
  <si>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</si>
  <si>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</si>
  <si>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</si>
  <si>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</si>
  <si>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</si>
  <si>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</si>
  <si>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</si>
  <si>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</si>
  <si>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</si>
  <si>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</si>
  <si>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</si>
  <si>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</si>
  <si>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</si>
  <si>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</si>
  <si>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</si>
  <si>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</si>
  <si>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</si>
  <si>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</si>
  <si>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</si>
  <si>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</si>
  <si>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</si>
  <si>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</si>
  <si>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</si>
  <si>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</si>
  <si>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</si>
  <si>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</si>
  <si>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</si>
  <si>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</si>
  <si>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</si>
  <si>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</si>
  <si>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 xml:space="preserve">OLMUÉ </t>
  </si>
  <si>
    <t>OVALLE</t>
  </si>
  <si>
    <t xml:space="preserve">PADRE HURTADO </t>
  </si>
  <si>
    <t xml:space="preserve">PADRE LAS CASAS </t>
  </si>
  <si>
    <t xml:space="preserve">PAIHUANO </t>
  </si>
  <si>
    <t>PAILLACO</t>
  </si>
  <si>
    <t>PAINE</t>
  </si>
  <si>
    <t xml:space="preserve">PALENA </t>
  </si>
  <si>
    <t>PALMILLA</t>
  </si>
  <si>
    <t>PANGUIPULLI</t>
  </si>
  <si>
    <t>PANQUEHUE</t>
  </si>
  <si>
    <t xml:space="preserve">PAPUDO </t>
  </si>
  <si>
    <t xml:space="preserve">PAREDONES </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</si>
  <si>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</si>
  <si>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</si>
  <si>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</si>
  <si>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</si>
  <si>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</si>
  <si>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</si>
  <si>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</si>
  <si>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</si>
  <si>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</si>
  <si>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</si>
  <si>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</si>
  <si>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</si>
  <si>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</si>
  <si>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</si>
  <si>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</si>
  <si>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</si>
  <si>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 xml:space="preserve">PIRQUE </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</si>
  <si>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</si>
  <si>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</si>
  <si>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</si>
  <si>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</si>
  <si>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</si>
  <si>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</si>
  <si>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</si>
  <si>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</si>
  <si>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</si>
  <si>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</si>
  <si>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</si>
  <si>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</si>
  <si>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</si>
  <si>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</si>
  <si>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</si>
  <si>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</si>
  <si>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</si>
  <si>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</si>
  <si>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</si>
  <si>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</si>
  <si>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</si>
  <si>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</si>
  <si>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</si>
  <si>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</si>
  <si>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 xml:space="preserve">QUELLÓN </t>
  </si>
  <si>
    <t>QUEMCHI</t>
  </si>
  <si>
    <t>QUILACO</t>
  </si>
  <si>
    <t xml:space="preserve">QUILICURA </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</si>
  <si>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</si>
  <si>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</si>
  <si>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</si>
  <si>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</si>
  <si>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</si>
  <si>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</si>
  <si>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</si>
  <si>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</si>
  <si>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</si>
  <si>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</si>
  <si>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</si>
  <si>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</si>
  <si>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</si>
  <si>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</si>
  <si>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</si>
  <si>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</si>
  <si>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</si>
  <si>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 xml:space="preserve">RINCONADA </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</si>
  <si>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</si>
  <si>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</si>
  <si>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</si>
  <si>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</si>
  <si>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</si>
  <si>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</si>
  <si>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</si>
  <si>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</si>
  <si>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</si>
  <si>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</si>
  <si>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</si>
  <si>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</si>
  <si>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</si>
  <si>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</si>
  <si>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</si>
  <si>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</si>
  <si>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</si>
  <si>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</si>
  <si>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</si>
  <si>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</si>
  <si>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</si>
  <si>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</si>
  <si>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 xml:space="preserve">SAN JUAN DE LA COSTA </t>
  </si>
  <si>
    <t>SAN MIGUEL</t>
  </si>
  <si>
    <t>SAN NICOLÁS</t>
  </si>
  <si>
    <t>SAN PABLO</t>
  </si>
  <si>
    <t xml:space="preserve">SAN PEDRO </t>
  </si>
  <si>
    <t>SAN PEDRO DE ATACAMA</t>
  </si>
  <si>
    <t xml:space="preserve">SAN PEDRO DE LA PAZ </t>
  </si>
  <si>
    <t xml:space="preserve">SAN RAFAEL </t>
  </si>
  <si>
    <t>SAN RAMÓN</t>
  </si>
  <si>
    <t>SAN ROSENDO</t>
  </si>
  <si>
    <t>SAN VICENTE</t>
  </si>
  <si>
    <t>SANTA BÁRBARA</t>
  </si>
  <si>
    <t>SANTA CRUZ</t>
  </si>
  <si>
    <t>SANTA JUANA</t>
  </si>
  <si>
    <t>SANTA MARÍA</t>
  </si>
  <si>
    <t>SANTO DOMINGO</t>
  </si>
  <si>
    <t>SIERRA GORDA</t>
  </si>
  <si>
    <t>TALCAHUANO</t>
  </si>
  <si>
    <t>TALTAL</t>
  </si>
  <si>
    <t>TENO</t>
  </si>
  <si>
    <t>TEODORO SCHMIDT</t>
  </si>
  <si>
    <t>TIERRA AMARILLA</t>
  </si>
  <si>
    <t xml:space="preserve">TILTIL </t>
  </si>
  <si>
    <t xml:space="preserve">TIMAUKEL </t>
  </si>
  <si>
    <t xml:space="preserve">TIRÚA </t>
  </si>
  <si>
    <t>TOLTÉN</t>
  </si>
  <si>
    <t>TOMÉ</t>
  </si>
  <si>
    <t>TORRES DEL PAINE</t>
  </si>
  <si>
    <t xml:space="preserve">TORTEL </t>
  </si>
  <si>
    <t>TRAIGUÉN</t>
  </si>
  <si>
    <t>TREGUACO</t>
  </si>
  <si>
    <t>TUCAPEL</t>
  </si>
  <si>
    <t>VALLENAR</t>
  </si>
  <si>
    <t>VICHUQUÉN</t>
  </si>
  <si>
    <t>VICTORIA</t>
  </si>
  <si>
    <t>VICUÑA</t>
  </si>
  <si>
    <t>VILCÚN</t>
  </si>
  <si>
    <t>VILLA ALEGRE</t>
  </si>
  <si>
    <t>VILLA ALEMANA</t>
  </si>
  <si>
    <t>VILLARRICA</t>
  </si>
  <si>
    <t>VIÑA DEL MAR</t>
  </si>
  <si>
    <t>VITACURA</t>
  </si>
  <si>
    <t>YERBAS BUENAS</t>
  </si>
  <si>
    <t xml:space="preserve">YUMBEL </t>
  </si>
  <si>
    <t>YUNGAY</t>
  </si>
  <si>
    <t>ZAPALLAR</t>
  </si>
  <si>
    <t>7. ESTABLECIMIENTOS EDUCACIONALES</t>
  </si>
  <si>
    <r>
      <rPr>
        <u/>
        <sz val="9"/>
        <rFont val="Verdana"/>
        <family val="2"/>
      </rPr>
      <t>Instrucción</t>
    </r>
    <r>
      <rPr>
        <sz val="9"/>
        <rFont val="Verdana"/>
        <family val="2"/>
      </rPr>
      <t xml:space="preserve">: Se solicita ingresar detalladamente las actividades realizadas en establecimientos con el número de estudiantes atendidos, así como las actividades realizadas en otro espacio, pero donde el público principal fueron estudiantes y sobre la que se tienen datos del establecimiento al que pertenecen. Un ejemplo de lo anterior sería la realización de una obra de teatro en el Centro Cultural X, a la cual se repartieron 30 entradas gratuitas para alumnos del establecimiento Z. </t>
    </r>
  </si>
  <si>
    <t>Fecha de Realización de la Actividad</t>
  </si>
  <si>
    <t>Nombre de la Actividad</t>
  </si>
  <si>
    <t>Lugar de realización de la actividad</t>
  </si>
  <si>
    <t>Nombre establecimiento/institución</t>
  </si>
  <si>
    <t>Región del establecimiento</t>
  </si>
  <si>
    <t>Provincia del establecimiento</t>
  </si>
  <si>
    <t>Comuna del establecimiento</t>
  </si>
  <si>
    <t>Dependencia del establecimiento</t>
  </si>
  <si>
    <t>Nivel de escolaridad del público estudiante atendido</t>
  </si>
  <si>
    <t>Curso/ carrera del público estudiante atendido</t>
  </si>
  <si>
    <t>N° BENEFICIARIOS ESTUDIANTES</t>
  </si>
  <si>
    <t>Total (P) + (G)</t>
  </si>
  <si>
    <t>DEPENDENCIA</t>
  </si>
  <si>
    <t>NIVEL</t>
  </si>
  <si>
    <t>MUNICIPAL</t>
  </si>
  <si>
    <t>PREESCOLAR/PARVULARIA</t>
  </si>
  <si>
    <t>PARTICULAR SUBVENCIONADO</t>
  </si>
  <si>
    <t>EDUCACIÓN BÁSICA - CICLO I</t>
  </si>
  <si>
    <t>PARTICULAR PAGADO</t>
  </si>
  <si>
    <t>EDUCACIÓN BÁSICA - CICLO II</t>
  </si>
  <si>
    <t>CORPORACIÓN DE ADMINISTRACIÓN DELEGADA</t>
  </si>
  <si>
    <t>EDUCACIÓN MEDIA  </t>
  </si>
  <si>
    <t xml:space="preserve">PRIVADA </t>
  </si>
  <si>
    <t>EDUCACIÓN TÉCNICO PROFESIONAL</t>
  </si>
  <si>
    <t>PÚBLICA</t>
  </si>
  <si>
    <t>EDUCACIÓN SUPERIOR</t>
  </si>
  <si>
    <t xml:space="preserve">PUNILLA </t>
  </si>
  <si>
    <t>8. TRANSPARENCIA</t>
  </si>
  <si>
    <r>
      <rPr>
        <u/>
        <sz val="9"/>
        <rFont val="Verdana"/>
        <family val="2"/>
      </rPr>
      <t>Instrucción</t>
    </r>
    <r>
      <rPr>
        <sz val="9"/>
        <rFont val="Verdana"/>
        <family val="2"/>
      </rPr>
      <t xml:space="preserve">: Se solicita ingresar links de publicación de los requerimientos exigidos por convenio y completar la información con los avances mensuales, procurando cumplir con los plazos de publicación se exigen en el convenio suscrito. </t>
    </r>
  </si>
  <si>
    <t>REQUERIMIENTOS TRANSPARENCIA 2024</t>
  </si>
  <si>
    <t>Fecha último reporte:</t>
  </si>
  <si>
    <t>Porcentaje de cumplimiento:</t>
  </si>
  <si>
    <t>Requerimiento</t>
  </si>
  <si>
    <t>Plazo de publicación</t>
  </si>
  <si>
    <t>Fecha efectiva de publicación</t>
  </si>
  <si>
    <t>Estado de Pubicación</t>
  </si>
  <si>
    <t>Link</t>
  </si>
  <si>
    <t>Comentarios/Observaciones</t>
  </si>
  <si>
    <t xml:space="preserve">Implementar en su página web un enlace de acceso denominado “Transparencia”, que permita y facilite el acceso en línea a información y documentación pertinente o relativa a la ejecución de los recursos públicos que en el marco del presente convenio se le transfieran. </t>
  </si>
  <si>
    <t>i. Publicar en dicho enlace, la resolución que aprueba el convenio.</t>
  </si>
  <si>
    <t>ii. Publicar estructura orgánica y funciones o competencias de sus órganos.</t>
  </si>
  <si>
    <t>iii. Publicar nómina de su directorio en ejercicio o de su órgano superior de administración y  administradores principales, período de vigencia y representatividad de cada director, según corresponda</t>
  </si>
  <si>
    <t>iv. Publicar nómina de su personal, individualizando al/a la responsable de su gestión y administración, 
cargo que desempeñan y la remuneración bruta recibida, sin perjuicio de las normas que resulten aplicables contenidas en la ley N°19.628 sobre protección de la vida privada.</t>
  </si>
  <si>
    <t>v. Publicar procedimiento de reclutamiento, selección y contratación de su personal en general y de 
sus cargos directivos en particular.</t>
  </si>
  <si>
    <t>vi. Declaración de intereses del/de la responsable de su gestión y administración, cuando sus 
remuneraciones se paguen con cargo a esta transferencia.</t>
  </si>
  <si>
    <t xml:space="preserve">vii. Publicar las Políticas de acceso a sus espacios y actividades. Esto incluirá dar a conocer los  mecanismos de acceso para el público general (política de precios, acceso a visitas,  actividades de formación y sus respectivos mecanismos de postulación, entre otros), así como bases de concursos y convocatorias dirigidas a creadores, artistas y productores de contenidos, para la definición y selección de obras o bienes culturales que formarán parte de la programación anual. La publicación debe incluir bases, criterios de evaluación y la nómina de jurados seleccionadores o el perfil de quienes los componen, cuando corresponda. </t>
  </si>
  <si>
    <t xml:space="preserve">viii. Políticas y protocolos:  Las políticas y protocolos del receptor deberán actualizarse ajustándose en su contenido 
a los estándares que, en cada una de esas materias, le proporcione el MINISTERIO. </t>
  </si>
  <si>
    <t>a. De acoso laboral y sexual.</t>
  </si>
  <si>
    <t>b. De equidad de género.</t>
  </si>
  <si>
    <t>c. De accesibilidad e inclusión</t>
  </si>
  <si>
    <t>d. De ética</t>
  </si>
  <si>
    <t xml:space="preserve">e. De sustentabilidad y medioambiente. </t>
  </si>
  <si>
    <t>ix. Publicar mensualmente, a más tardar el día 15 de cada mes: Detalle, con fecha, monto y organismo otorgante, de los recursos que percibe adicionalmente a la transferencia a que se refiere este convenio, de acuerdo al formato proporcionado por el MINISTERIO</t>
  </si>
  <si>
    <t xml:space="preserve">9.1 OTROS APORTES ENERO </t>
  </si>
  <si>
    <t>PUBLICADO FUERA DE PLAZO</t>
  </si>
  <si>
    <t>https://teatroamil.cl/static/2024/docs/aportes/Aportes-Enero-2024.pdf</t>
  </si>
  <si>
    <t>9.2 OTROS APORTES FEBRERO</t>
  </si>
  <si>
    <t>9.3 OTROS APORTES MARZO</t>
  </si>
  <si>
    <t>9.4 OTROS APORTES ABRIL</t>
  </si>
  <si>
    <t>9.5 OTROS APORTES MAYO</t>
  </si>
  <si>
    <t>9.6 OTROS APORTES JUNIO</t>
  </si>
  <si>
    <t xml:space="preserve">197 OTROS APORTES JULIO </t>
  </si>
  <si>
    <t>9.8 OTROS APORTES AGOSTO</t>
  </si>
  <si>
    <t>9.9 OTROS APORTES SEPTIEMBRE</t>
  </si>
  <si>
    <t>9.10 OTROS APORTES OCTUBRE</t>
  </si>
  <si>
    <t>9.11 OTROS APORTES NOVIEMBRE</t>
  </si>
  <si>
    <t>9.12 OTROS APORTES DICIEMBRE</t>
  </si>
  <si>
    <t xml:space="preserve">x. Información semestral sobre sus estados financieros 
xi. Balance semestral. </t>
  </si>
  <si>
    <t xml:space="preserve">xii. Publicar Memoria anual de actividades </t>
  </si>
  <si>
    <t>xiii. Estados financieros auditados. 
xiv. Balance anual.</t>
  </si>
  <si>
    <t xml:space="preserve">xv. Realizar una acción de difusión de resultados y logros asociados a la ejecución del presente 
convenio, de manera presencial y abierta a la comunidad, entre los meses de diciembre de 2024 y marzo de 2025, previa información a la Unidad de Coordinación de Convenios Institucionales para asegurar la asistencia de una persona designada de esa unidad. </t>
  </si>
  <si>
    <t>PUBLICADO EN PLAZO</t>
  </si>
  <si>
    <t>PENDIENTE</t>
  </si>
  <si>
    <t>9. INDICADORES Y METAS</t>
  </si>
  <si>
    <r>
      <rPr>
        <u/>
        <sz val="9"/>
        <rFont val="Verdana"/>
        <family val="2"/>
      </rPr>
      <t>Instrucción</t>
    </r>
    <r>
      <rPr>
        <sz val="9"/>
        <rFont val="Verdana"/>
        <family val="2"/>
      </rPr>
      <t>: esta pestaña deberá llenarse sólo para las entregas del 15/07/2024 y del 15/01/2025, con la información semestral y anual, respectivamente.</t>
    </r>
  </si>
  <si>
    <t>TABLA 1: METAS ASOCIADAS AL CONVENIO</t>
  </si>
  <si>
    <t>META</t>
  </si>
  <si>
    <t>FÓRMULA DE CÁLCULO</t>
  </si>
  <si>
    <t>CÁLCULO</t>
  </si>
  <si>
    <t>RESULTADO</t>
  </si>
  <si>
    <t>OBSERVACIONES (OPCIONAL)</t>
  </si>
  <si>
    <r>
      <t xml:space="preserve">1. La FUNDACIÓN deberá cumplir con la realización,  a lo menos, del 90% de las actividades previstas en el presente convenio. El 10% restante podrá ser reemplazado por otras actividades equivalentes, </t>
    </r>
    <r>
      <rPr>
        <u/>
        <sz val="9"/>
        <color theme="1"/>
        <rFont val="Verdana"/>
        <family val="2"/>
      </rPr>
      <t>previa aprobación por escrito del MINISTERIO, a través de la Jefatura de la Unidad o Sección a cargo de la coordinación de convenios institucionales</t>
    </r>
    <r>
      <rPr>
        <sz val="9"/>
        <color theme="1"/>
        <rFont val="Verdana"/>
        <family val="2"/>
      </rPr>
      <t>.</t>
    </r>
  </si>
  <si>
    <t xml:space="preserve">(N° de actividades modificadas durante 2024 / N° total de actividades comprometidas por convenio 2024) * 100 </t>
  </si>
  <si>
    <t xml:space="preserve">2. La FUNDACIÓN deberá asegurar el acceso gratuito de, a lo menos, el 60% de las personas que acceden a las acciones a desarrollar en el marco de este convenio, 
asegurando que al menos la mitad de estas actividades se realicen presencialmente. </t>
  </si>
  <si>
    <t xml:space="preserve">(N° de beneficiarios que acceden a las actividades comprometidas en forma gratuita durante 2024 / N° total de beneficiarios que acceden a todas las actividades comprometidas durante el 2024) * 100 </t>
  </si>
  <si>
    <t xml:space="preserve">3. La FUNDACIÓN deberá cumplir con una meta de obtención de ingresos y/o aportes y donaciones de terceros de un 10% de los recursos totales transferidos por el presente convenio. </t>
  </si>
  <si>
    <t>(Total de recursos provenientes de fuentes distintas al MINISTERIO durante 2024 / Total de recursos percibidos por la FUNDACIÓN durante 2024) * 100</t>
  </si>
  <si>
    <t xml:space="preserve">
</t>
  </si>
  <si>
    <t>Tabla 2: INDICADORES TRANSVERSALES</t>
  </si>
  <si>
    <t>NOMBRE DEL INDICADOR</t>
  </si>
  <si>
    <t>Indicar fuente de información</t>
  </si>
  <si>
    <t>OBSERVACIONES</t>
  </si>
  <si>
    <t>GÉNERO</t>
  </si>
  <si>
    <t>(N° de mujeres que forma parte del equipo de trabajo de la organización / N° total de personas que forman parte del equipo de trabajo de la organización) *100</t>
  </si>
  <si>
    <t>Pestaña RRHH del presente formulario</t>
  </si>
  <si>
    <t>EMPLEABILIDAD</t>
  </si>
  <si>
    <t>((Cantidad total de personal con contrato indefinido o plazo fijo durante 2024 / Cantidad total de personal con contrato indefinido o plazo fijo 2023) -1) *100</t>
  </si>
  <si>
    <t>TABLA 3: INDICADORES DE SEGUIMIENTO PROGRAMÁTICO</t>
  </si>
  <si>
    <t>Tasa de Variación de asistentes a las actividades generadas por la Fundación en el año t respecto al año t-1</t>
  </si>
  <si>
    <t>((N° de Asistentes a las actividades generadas por la Fundación en el año t / N° de asistentes a las actividades generadas por la Corporación en el año t-1)-1)*100</t>
  </si>
  <si>
    <t>Pestaña actividades del presente formulario y Base de datos con el registro público histórico de visitantes</t>
  </si>
  <si>
    <t>Rendiciones realizadas en tiempo y forma según convenio establecido en el marco de la iniciativa en año t</t>
  </si>
  <si>
    <t>(Cantidad de informes mensuales de actividades entregados a la Unidad de Convenios dentro del plazo estipulado durante el año t / N° total de informes a entregar durante el año t)*100</t>
  </si>
  <si>
    <t>Fecha de entrega (sobre con fecha de envío en caso de organizaciones de regiones distintas a la RM / timbre con fecha de recepción en caso de organizaciones de la RM)</t>
  </si>
  <si>
    <t>10. LOGROS, HITOS, DESAFÍOS</t>
  </si>
  <si>
    <t>10.1 Logros (máximo 500 palabras)</t>
  </si>
  <si>
    <t>10.2 Hitos (máximo 500 palabras)</t>
  </si>
  <si>
    <t>LOGROS</t>
  </si>
  <si>
    <t>HITOS PROGRAMÁTICOS</t>
  </si>
  <si>
    <t>Principales logros alcanzandos durante el año. Incluir descripción cualitativa y cuantitativa, escribiendo un relato que permita relevar los logros</t>
  </si>
  <si>
    <t>Hitos internacionales relevantes durante el año. Incluir descripción cualitativa y cuantitativa, escribiendo un relato que permita relevar los hitos internacionales</t>
  </si>
  <si>
    <t>10.3 Desafíos (máximo 500 palabras)</t>
  </si>
  <si>
    <t>10.4 Principales acciones programadas para el siguiente año (máximo 500 palabras)</t>
  </si>
  <si>
    <t>DESAFÍOS PARA EL SIGUIENTE AÑO</t>
  </si>
  <si>
    <t>ACCIONES PROGRAMAS PARA EL SIGUIENTE AÑO</t>
  </si>
  <si>
    <t>Mencione principales actividades para el para el siguiente año</t>
  </si>
  <si>
    <t>Fecha de inicio</t>
  </si>
  <si>
    <t>Fecha de término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</si>
</sst>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quot;$&quot;#,##0;[Red]&quot;$&quot;\-#,##0"/>
    <numFmt numFmtId="165" formatCode="_ &quot;$&quot;* #,##0_ ;_ &quot;$&quot;* \-#,##0_ ;_ &quot;$&quot;* &quot;-&quot;_ ;_ @_ "/>
    <numFmt numFmtId="166" formatCode="_ * #,##0_ ;_ * \-#,##0_ ;_ * &quot;-&quot;_ ;_ @_ "/>
    <numFmt numFmtId="167" formatCode="_-&quot;$&quot;* #,##0_-;\-&quot;$&quot;* #,##0_-;_-&quot;$&quot;* &quot;-&quot;_-;_-@_-"/>
    <numFmt numFmtId="168" formatCode="_-&quot;$&quot;\ * #,##0.00_-;\-&quot;$&quot;\ * #,##0.00_-;_-&quot;$&quot;\ * &quot;-&quot;??_-;_-@_-"/>
    <numFmt numFmtId="169" formatCode="_-&quot;$&quot;\ * #,##0_-;\-&quot;$&quot;\ * #,##0_-;_-&quot;$&quot;\ * &quot;-&quot;??_-;_-@_-"/>
  </numFmts>
  <fonts count="34">
    <font>
      <sz val="11"/>
      <color theme="1"/>
      <name val="Calibri"/>
      <family val="2"/>
      <scheme val="minor"/>
    </font>
    <font>
      <sz val="11"/>
      <color theme="1"/>
      <name val="Calibri"/>
      <family val="2"/>
      <scheme val="minor"/>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
      <sz val="10"/>
      <name val="Arial"/>
      <family val="2"/>
    </font>
    <font>
      <sz val="9"/>
      <color indexed="81"/>
      <name val="Tahoma"/>
      <family val="2"/>
    </font>
    <font>
      <u/>
      <sz val="10"/>
      <color indexed="12"/>
      <name val="Arial"/>
      <family val="2"/>
    </font>
    <font>
      <b/>
      <sz val="9"/>
      <name val="Verdana"/>
      <family val="2"/>
    </font>
    <font>
      <sz val="9"/>
      <color theme="1"/>
      <name val="Verdana"/>
      <family val="2"/>
    </font>
    <font>
      <b/>
      <sz val="9"/>
      <color rgb="FF000000"/>
      <name val="Verdana"/>
      <family val="2"/>
    </font>
    <font>
      <b/>
      <sz val="9"/>
      <color theme="1"/>
      <name val="Verdana"/>
      <family val="2"/>
    </font>
    <font>
      <sz val="9"/>
      <name val="Verdana"/>
      <family val="2"/>
    </font>
    <font>
      <u/>
      <sz val="9"/>
      <color theme="10"/>
      <name val="Verdana"/>
      <family val="2"/>
    </font>
    <font>
      <b/>
      <u/>
      <sz val="9"/>
      <color theme="1"/>
      <name val="Verdana"/>
      <family val="2"/>
    </font>
    <font>
      <sz val="9"/>
      <color rgb="FF000000"/>
      <name val="Verdana"/>
      <family val="2"/>
    </font>
    <font>
      <b/>
      <sz val="9"/>
      <color rgb="FFFF0000"/>
      <name val="Verdana"/>
      <family val="2"/>
    </font>
    <font>
      <sz val="9"/>
      <color rgb="FFFF0000"/>
      <name val="Verdana"/>
      <family val="2"/>
    </font>
    <font>
      <sz val="9"/>
      <color indexed="8"/>
      <name val="Verdana"/>
      <family val="2"/>
    </font>
    <font>
      <u/>
      <sz val="9"/>
      <color theme="1"/>
      <name val="Verdana"/>
      <family val="2"/>
    </font>
    <font>
      <u/>
      <sz val="9"/>
      <color rgb="FF000000"/>
      <name val="Verdana"/>
      <family val="2"/>
    </font>
    <font>
      <u/>
      <sz val="9"/>
      <name val="Verdana"/>
      <family val="2"/>
    </font>
    <font>
      <b/>
      <u/>
      <sz val="9"/>
      <name val="Verdana"/>
      <family val="2"/>
    </font>
    <font>
      <b/>
      <sz val="9"/>
      <color indexed="8"/>
      <name val="Verdana"/>
      <family val="2"/>
    </font>
    <font>
      <sz val="8"/>
      <name val="Calibri"/>
      <family val="2"/>
      <scheme val="minor"/>
    </font>
    <font>
      <sz val="9"/>
      <color theme="1"/>
      <name val="Calibri"/>
      <family val="2"/>
      <scheme val="minor"/>
    </font>
    <font>
      <sz val="10"/>
      <color theme="1"/>
      <name val="Calibri"/>
      <family val="2"/>
      <scheme val="minor"/>
    </font>
    <font>
      <sz val="10"/>
      <color theme="2" tint="-0.749992370372631"/>
      <name val="Calibri"/>
      <family val="2"/>
      <scheme val="minor"/>
    </font>
    <font>
      <sz val="9"/>
      <color theme="2" tint="-0.749992370372631"/>
      <name val="Calibri"/>
      <family val="2"/>
      <scheme val="minor"/>
    </font>
    <font>
      <sz val="9"/>
      <color theme="2" tint="-0.749992370372631"/>
      <name val="Verdana"/>
      <family val="2"/>
    </font>
    <font>
      <sz val="9"/>
      <color rgb="FF000000"/>
      <name val="Verdana"/>
    </font>
    <font>
      <b/>
      <sz val="9"/>
      <color rgb="FF000000"/>
      <name val="Verdana"/>
    </font>
  </fonts>
  <fills count="13">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0" tint="-4.9989318521683403E-2"/>
        <bgColor indexed="64"/>
      </patternFill>
    </fill>
    <fill>
      <patternFill patternType="solid">
        <fgColor theme="0" tint="-4.9989318521683403E-2"/>
        <bgColor rgb="FF000000"/>
      </patternFill>
    </fill>
    <fill>
      <patternFill patternType="solid">
        <fgColor rgb="FFDCE6F1"/>
        <bgColor rgb="FF000000"/>
      </patternFill>
    </fill>
  </fills>
  <borders count="10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indexed="64"/>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style="medium">
        <color rgb="FF000000"/>
      </bottom>
      <diagonal/>
    </border>
    <border>
      <left style="thin">
        <color indexed="64"/>
      </left>
      <right style="medium">
        <color indexed="64"/>
      </right>
      <top/>
      <bottom style="medium">
        <color rgb="FF000000"/>
      </bottom>
      <diagonal/>
    </border>
    <border>
      <left style="medium">
        <color indexed="64"/>
      </left>
      <right style="thin">
        <color indexed="64"/>
      </right>
      <top style="thin">
        <color rgb="FF000000"/>
      </top>
      <bottom/>
      <diagonal/>
    </border>
    <border>
      <left style="medium">
        <color indexed="64"/>
      </left>
      <right style="thin">
        <color indexed="64"/>
      </right>
      <top/>
      <bottom style="thin">
        <color rgb="FF000000"/>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medium">
        <color rgb="FF000000"/>
      </left>
      <right/>
      <top/>
      <bottom style="medium">
        <color rgb="FF000000"/>
      </bottom>
      <diagonal/>
    </border>
    <border>
      <left style="medium">
        <color rgb="FF000000"/>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thin">
        <color rgb="FF000000"/>
      </top>
      <bottom/>
      <diagonal/>
    </border>
  </borders>
  <cellStyleXfs count="47">
    <xf numFmtId="0" fontId="0" fillId="0" borderId="0"/>
    <xf numFmtId="0" fontId="1" fillId="0" borderId="0"/>
    <xf numFmtId="0" fontId="2" fillId="0" borderId="0" applyNumberFormat="0" applyFill="0" applyBorder="0" applyProtection="0"/>
    <xf numFmtId="0" fontId="3" fillId="0" borderId="0"/>
    <xf numFmtId="0" fontId="4" fillId="0" borderId="0"/>
    <xf numFmtId="43" fontId="3" fillId="0" borderId="0" applyFont="0" applyFill="0" applyBorder="0" applyAlignment="0" applyProtection="0"/>
    <xf numFmtId="168"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0" fontId="2" fillId="0" borderId="0" applyNumberFormat="0" applyFill="0" applyBorder="0" applyProtection="0"/>
    <xf numFmtId="0" fontId="5" fillId="0" borderId="0" applyNumberFormat="0" applyFill="0" applyBorder="0" applyAlignment="0" applyProtection="0"/>
    <xf numFmtId="168" fontId="1" fillId="0" borderId="0" applyFont="0" applyFill="0" applyBorder="0" applyAlignment="0" applyProtection="0"/>
    <xf numFmtId="0" fontId="1" fillId="0" borderId="0"/>
    <xf numFmtId="0" fontId="4" fillId="0" borderId="0"/>
    <xf numFmtId="0" fontId="1" fillId="0" borderId="0"/>
    <xf numFmtId="0" fontId="1" fillId="0" borderId="0"/>
    <xf numFmtId="0" fontId="1" fillId="0" borderId="0"/>
    <xf numFmtId="0" fontId="7" fillId="0" borderId="0"/>
    <xf numFmtId="0" fontId="9" fillId="0" borderId="0" applyNumberFormat="0" applyFill="0" applyBorder="0" applyAlignment="0" applyProtection="0">
      <alignment vertical="top"/>
      <protection locked="0"/>
    </xf>
    <xf numFmtId="43" fontId="3" fillId="0" borderId="0" applyFont="0" applyFill="0" applyBorder="0" applyAlignment="0" applyProtection="0"/>
    <xf numFmtId="0" fontId="3" fillId="0" borderId="0"/>
    <xf numFmtId="43" fontId="1"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5" fillId="0" borderId="0" applyNumberFormat="0" applyFill="0" applyBorder="0" applyAlignment="0" applyProtection="0"/>
  </cellStyleXfs>
  <cellXfs count="544">
    <xf numFmtId="0" fontId="0" fillId="0" borderId="0" xfId="0"/>
    <xf numFmtId="0" fontId="11" fillId="0" borderId="0" xfId="0" applyFont="1"/>
    <xf numFmtId="0" fontId="11" fillId="2" borderId="1" xfId="1" applyFont="1" applyFill="1" applyBorder="1" applyAlignment="1">
      <alignment vertical="center" wrapText="1"/>
    </xf>
    <xf numFmtId="0" fontId="14" fillId="2" borderId="11" xfId="1" applyFont="1" applyFill="1" applyBorder="1" applyAlignment="1">
      <alignment vertical="center" wrapText="1"/>
    </xf>
    <xf numFmtId="0" fontId="14" fillId="2" borderId="4" xfId="1" applyFont="1" applyFill="1" applyBorder="1" applyAlignment="1">
      <alignment vertical="center" wrapText="1"/>
    </xf>
    <xf numFmtId="0" fontId="16" fillId="0" borderId="0" xfId="0" applyFont="1" applyAlignment="1">
      <alignment horizontal="left" vertical="center"/>
    </xf>
    <xf numFmtId="0" fontId="16" fillId="0" borderId="0" xfId="0" applyFont="1" applyAlignment="1">
      <alignment vertical="center"/>
    </xf>
    <xf numFmtId="0" fontId="11" fillId="0" borderId="0" xfId="0" applyFont="1" applyAlignment="1">
      <alignment vertical="center" wrapText="1"/>
    </xf>
    <xf numFmtId="0" fontId="11" fillId="0" borderId="0" xfId="0" applyFont="1" applyAlignment="1">
      <alignment vertical="center"/>
    </xf>
    <xf numFmtId="0" fontId="17" fillId="0" borderId="0" xfId="4" applyFont="1" applyAlignment="1">
      <alignment vertical="center"/>
    </xf>
    <xf numFmtId="0" fontId="14" fillId="0" borderId="0" xfId="4" applyFont="1" applyAlignment="1">
      <alignment vertical="center"/>
    </xf>
    <xf numFmtId="0" fontId="17" fillId="0" borderId="0" xfId="4" applyFont="1"/>
    <xf numFmtId="0" fontId="10" fillId="5" borderId="42" xfId="4" applyFont="1" applyFill="1" applyBorder="1" applyAlignment="1">
      <alignment horizontal="center" vertical="center"/>
    </xf>
    <xf numFmtId="0" fontId="10" fillId="5" borderId="47" xfId="4" applyFont="1" applyFill="1" applyBorder="1" applyAlignment="1">
      <alignment horizontal="center" vertical="center" wrapText="1"/>
    </xf>
    <xf numFmtId="0" fontId="10" fillId="5" borderId="40" xfId="4" applyFont="1" applyFill="1" applyBorder="1" applyAlignment="1">
      <alignment horizontal="center" vertical="center" wrapText="1"/>
    </xf>
    <xf numFmtId="0" fontId="10" fillId="5" borderId="42" xfId="4" applyFont="1" applyFill="1" applyBorder="1" applyAlignment="1">
      <alignment horizontal="center" vertical="center" wrapText="1"/>
    </xf>
    <xf numFmtId="0" fontId="12" fillId="5" borderId="25" xfId="4" applyFont="1" applyFill="1" applyBorder="1" applyAlignment="1">
      <alignment horizontal="center" vertical="center" wrapText="1"/>
    </xf>
    <xf numFmtId="0" fontId="10" fillId="3" borderId="46" xfId="4" applyFont="1" applyFill="1" applyBorder="1" applyAlignment="1">
      <alignment horizontal="left" vertical="center" wrapText="1"/>
    </xf>
    <xf numFmtId="169" fontId="17" fillId="0" borderId="21" xfId="6" applyNumberFormat="1" applyFont="1" applyBorder="1" applyAlignment="1">
      <alignment vertical="center"/>
    </xf>
    <xf numFmtId="169" fontId="17" fillId="0" borderId="2" xfId="6" applyNumberFormat="1" applyFont="1" applyBorder="1" applyAlignment="1">
      <alignment vertical="center"/>
    </xf>
    <xf numFmtId="169" fontId="17" fillId="0" borderId="32" xfId="6" applyNumberFormat="1" applyFont="1" applyBorder="1" applyAlignment="1">
      <alignment vertical="center"/>
    </xf>
    <xf numFmtId="169" fontId="14" fillId="0" borderId="46" xfId="6" applyNumberFormat="1" applyFont="1" applyBorder="1" applyAlignment="1">
      <alignment vertical="center"/>
    </xf>
    <xf numFmtId="0" fontId="17" fillId="0" borderId="49" xfId="4" applyFont="1" applyBorder="1" applyAlignment="1">
      <alignment vertical="center"/>
    </xf>
    <xf numFmtId="0" fontId="10" fillId="3" borderId="44" xfId="4" applyFont="1" applyFill="1" applyBorder="1" applyAlignment="1">
      <alignment horizontal="left" vertical="center" wrapText="1"/>
    </xf>
    <xf numFmtId="169" fontId="17" fillId="0" borderId="14" xfId="6" applyNumberFormat="1" applyFont="1" applyBorder="1" applyAlignment="1">
      <alignment vertical="center"/>
    </xf>
    <xf numFmtId="169" fontId="17" fillId="0" borderId="7" xfId="6" applyNumberFormat="1" applyFont="1" applyBorder="1" applyAlignment="1">
      <alignment vertical="center"/>
    </xf>
    <xf numFmtId="169" fontId="17" fillId="0" borderId="23" xfId="6" applyNumberFormat="1" applyFont="1" applyBorder="1" applyAlignment="1">
      <alignment vertical="center"/>
    </xf>
    <xf numFmtId="169" fontId="14" fillId="0" borderId="44" xfId="6" applyNumberFormat="1" applyFont="1" applyBorder="1" applyAlignment="1">
      <alignment vertical="center"/>
    </xf>
    <xf numFmtId="0" fontId="17" fillId="0" borderId="26" xfId="4" applyFont="1" applyBorder="1" applyAlignment="1">
      <alignment vertical="center"/>
    </xf>
    <xf numFmtId="0" fontId="10" fillId="3" borderId="44" xfId="4" applyFont="1" applyFill="1" applyBorder="1" applyAlignment="1">
      <alignment vertical="center" wrapText="1"/>
    </xf>
    <xf numFmtId="0" fontId="10" fillId="3" borderId="44" xfId="4" applyFont="1" applyFill="1" applyBorder="1" applyAlignment="1">
      <alignment vertical="center"/>
    </xf>
    <xf numFmtId="0" fontId="10" fillId="3" borderId="55" xfId="4" applyFont="1" applyFill="1" applyBorder="1" applyAlignment="1">
      <alignment horizontal="left" vertical="center"/>
    </xf>
    <xf numFmtId="169" fontId="17" fillId="0" borderId="50" xfId="6" applyNumberFormat="1" applyFont="1" applyBorder="1" applyAlignment="1">
      <alignment vertical="center"/>
    </xf>
    <xf numFmtId="169" fontId="17" fillId="0" borderId="36" xfId="6" applyNumberFormat="1" applyFont="1" applyBorder="1" applyAlignment="1">
      <alignment vertical="center"/>
    </xf>
    <xf numFmtId="169" fontId="17" fillId="0" borderId="37" xfId="6" applyNumberFormat="1" applyFont="1" applyBorder="1" applyAlignment="1">
      <alignment vertical="center"/>
    </xf>
    <xf numFmtId="169" fontId="14" fillId="0" borderId="55" xfId="6" applyNumberFormat="1" applyFont="1" applyBorder="1" applyAlignment="1">
      <alignment vertical="center"/>
    </xf>
    <xf numFmtId="0" fontId="10" fillId="5" borderId="51" xfId="4" applyFont="1" applyFill="1" applyBorder="1" applyAlignment="1">
      <alignment horizontal="left" vertical="center"/>
    </xf>
    <xf numFmtId="169" fontId="17" fillId="0" borderId="19" xfId="4" applyNumberFormat="1" applyFont="1" applyBorder="1" applyAlignment="1">
      <alignment vertical="center"/>
    </xf>
    <xf numFmtId="169" fontId="17" fillId="0" borderId="54" xfId="4" applyNumberFormat="1" applyFont="1" applyBorder="1" applyAlignment="1">
      <alignment vertical="center"/>
    </xf>
    <xf numFmtId="169" fontId="14" fillId="0" borderId="51" xfId="4" applyNumberFormat="1" applyFont="1" applyBorder="1" applyAlignment="1">
      <alignment vertical="center"/>
    </xf>
    <xf numFmtId="0" fontId="17" fillId="0" borderId="51" xfId="4" applyFont="1" applyBorder="1" applyAlignment="1">
      <alignment vertical="center"/>
    </xf>
    <xf numFmtId="0" fontId="19" fillId="0" borderId="0" xfId="4" applyFont="1" applyAlignment="1">
      <alignment vertical="center"/>
    </xf>
    <xf numFmtId="0" fontId="12" fillId="5" borderId="12" xfId="4" applyFont="1" applyFill="1" applyBorder="1" applyAlignment="1">
      <alignment horizontal="center" vertical="center"/>
    </xf>
    <xf numFmtId="0" fontId="10" fillId="5" borderId="63" xfId="4" applyFont="1" applyFill="1" applyBorder="1" applyAlignment="1">
      <alignment horizontal="center" vertical="center" wrapText="1"/>
    </xf>
    <xf numFmtId="0" fontId="10" fillId="5" borderId="64" xfId="4" applyFont="1" applyFill="1" applyBorder="1" applyAlignment="1">
      <alignment horizontal="center" vertical="center" wrapText="1"/>
    </xf>
    <xf numFmtId="0" fontId="10" fillId="5" borderId="65" xfId="4" applyFont="1" applyFill="1" applyBorder="1" applyAlignment="1">
      <alignment horizontal="center" vertical="center" wrapText="1"/>
    </xf>
    <xf numFmtId="0" fontId="10" fillId="5" borderId="66" xfId="4" applyFont="1" applyFill="1" applyBorder="1" applyAlignment="1">
      <alignment horizontal="center" vertical="center" wrapText="1"/>
    </xf>
    <xf numFmtId="0" fontId="10" fillId="5" borderId="25" xfId="4" applyFont="1" applyFill="1" applyBorder="1" applyAlignment="1">
      <alignment horizontal="center" vertical="center" wrapText="1"/>
    </xf>
    <xf numFmtId="0" fontId="12" fillId="5" borderId="25" xfId="4" applyFont="1" applyFill="1" applyBorder="1" applyAlignment="1">
      <alignment horizontal="center" vertical="center"/>
    </xf>
    <xf numFmtId="0" fontId="12" fillId="3" borderId="56" xfId="4" applyFont="1" applyFill="1" applyBorder="1" applyAlignment="1">
      <alignment horizontal="left" vertical="center"/>
    </xf>
    <xf numFmtId="169" fontId="17" fillId="0" borderId="67" xfId="6" applyNumberFormat="1" applyFont="1" applyBorder="1" applyAlignment="1">
      <alignment vertical="center"/>
    </xf>
    <xf numFmtId="169" fontId="17" fillId="0" borderId="68" xfId="6" applyNumberFormat="1" applyFont="1" applyBorder="1" applyAlignment="1">
      <alignment vertical="center"/>
    </xf>
    <xf numFmtId="169" fontId="14" fillId="0" borderId="57" xfId="6" applyNumberFormat="1" applyFont="1" applyBorder="1" applyAlignment="1">
      <alignment vertical="center"/>
    </xf>
    <xf numFmtId="0" fontId="17" fillId="0" borderId="57" xfId="4" applyFont="1" applyBorder="1" applyAlignment="1">
      <alignment vertical="center"/>
    </xf>
    <xf numFmtId="0" fontId="12" fillId="3" borderId="24" xfId="4" applyFont="1" applyFill="1" applyBorder="1" applyAlignment="1">
      <alignment horizontal="left" vertical="center"/>
    </xf>
    <xf numFmtId="169" fontId="17" fillId="0" borderId="69" xfId="6" applyNumberFormat="1" applyFont="1" applyBorder="1" applyAlignment="1">
      <alignment vertical="center"/>
    </xf>
    <xf numFmtId="169" fontId="17" fillId="0" borderId="70" xfId="6" applyNumberFormat="1" applyFont="1" applyBorder="1" applyAlignment="1">
      <alignment vertical="center"/>
    </xf>
    <xf numFmtId="169" fontId="14" fillId="0" borderId="45" xfId="6" applyNumberFormat="1" applyFont="1" applyBorder="1" applyAlignment="1">
      <alignment vertical="center"/>
    </xf>
    <xf numFmtId="0" fontId="17" fillId="0" borderId="45" xfId="4" applyFont="1" applyBorder="1" applyAlignment="1">
      <alignment vertical="center"/>
    </xf>
    <xf numFmtId="0" fontId="12" fillId="3" borderId="58" xfId="4" applyFont="1" applyFill="1" applyBorder="1" applyAlignment="1">
      <alignment horizontal="left" vertical="center"/>
    </xf>
    <xf numFmtId="169" fontId="17" fillId="0" borderId="71" xfId="6" applyNumberFormat="1" applyFont="1" applyBorder="1" applyAlignment="1">
      <alignment vertical="center"/>
    </xf>
    <xf numFmtId="169" fontId="17" fillId="0" borderId="72" xfId="6" applyNumberFormat="1" applyFont="1" applyBorder="1" applyAlignment="1">
      <alignment vertical="center"/>
    </xf>
    <xf numFmtId="169" fontId="17" fillId="0" borderId="73" xfId="6" applyNumberFormat="1" applyFont="1" applyBorder="1" applyAlignment="1">
      <alignment vertical="center"/>
    </xf>
    <xf numFmtId="169" fontId="14" fillId="0" borderId="59" xfId="6" applyNumberFormat="1" applyFont="1" applyBorder="1" applyAlignment="1">
      <alignment vertical="center"/>
    </xf>
    <xf numFmtId="0" fontId="12" fillId="5" borderId="51" xfId="4" applyFont="1" applyFill="1" applyBorder="1" applyAlignment="1">
      <alignment horizontal="left" vertical="center"/>
    </xf>
    <xf numFmtId="169" fontId="17" fillId="0" borderId="43" xfId="4" applyNumberFormat="1" applyFont="1" applyBorder="1" applyAlignment="1">
      <alignment vertical="center"/>
    </xf>
    <xf numFmtId="169" fontId="17" fillId="0" borderId="33" xfId="4" applyNumberFormat="1" applyFont="1" applyBorder="1" applyAlignment="1">
      <alignment vertical="center"/>
    </xf>
    <xf numFmtId="169" fontId="17" fillId="0" borderId="53" xfId="4" applyNumberFormat="1" applyFont="1" applyBorder="1" applyAlignment="1">
      <alignment vertical="center"/>
    </xf>
    <xf numFmtId="0" fontId="17" fillId="6" borderId="51" xfId="4" applyFont="1" applyFill="1" applyBorder="1" applyAlignment="1">
      <alignment vertical="center"/>
    </xf>
    <xf numFmtId="0" fontId="12" fillId="5" borderId="0" xfId="4" applyFont="1" applyFill="1" applyAlignment="1">
      <alignment horizontal="left" vertical="center"/>
    </xf>
    <xf numFmtId="169" fontId="17" fillId="0" borderId="0" xfId="4" applyNumberFormat="1" applyFont="1" applyAlignment="1">
      <alignment vertical="center"/>
    </xf>
    <xf numFmtId="169" fontId="14" fillId="0" borderId="0" xfId="4" applyNumberFormat="1" applyFont="1" applyAlignment="1">
      <alignment vertical="center"/>
    </xf>
    <xf numFmtId="0" fontId="17" fillId="6" borderId="0" xfId="4" applyFont="1" applyFill="1" applyAlignment="1">
      <alignment vertical="center"/>
    </xf>
    <xf numFmtId="0" fontId="10" fillId="5" borderId="2" xfId="4" applyFont="1" applyFill="1" applyBorder="1" applyAlignment="1">
      <alignment horizontal="center" vertical="center" wrapText="1"/>
    </xf>
    <xf numFmtId="0" fontId="12" fillId="5" borderId="3" xfId="4" applyFont="1" applyFill="1" applyBorder="1" applyAlignment="1">
      <alignment horizontal="center" vertical="center"/>
    </xf>
    <xf numFmtId="169" fontId="17" fillId="0" borderId="5" xfId="4" applyNumberFormat="1" applyFont="1" applyBorder="1" applyAlignment="1">
      <alignment vertical="center"/>
    </xf>
    <xf numFmtId="0" fontId="12" fillId="5" borderId="0" xfId="4" applyFont="1" applyFill="1" applyAlignment="1">
      <alignment horizontal="center" vertical="center"/>
    </xf>
    <xf numFmtId="0" fontId="16" fillId="0" borderId="0" xfId="0" applyFont="1"/>
    <xf numFmtId="0" fontId="11" fillId="0" borderId="0" xfId="0" applyFont="1" applyProtection="1">
      <protection locked="0"/>
    </xf>
    <xf numFmtId="0" fontId="11" fillId="0" borderId="7" xfId="0" applyFont="1" applyBorder="1" applyAlignment="1" applyProtection="1">
      <alignment horizontal="left" vertical="center" wrapText="1"/>
      <protection locked="0"/>
    </xf>
    <xf numFmtId="0" fontId="11" fillId="0" borderId="7" xfId="0" applyFont="1" applyBorder="1" applyAlignment="1" applyProtection="1">
      <alignment horizontal="left" vertical="center"/>
      <protection locked="0"/>
    </xf>
    <xf numFmtId="0" fontId="13" fillId="0" borderId="0" xfId="0" applyFont="1" applyAlignment="1">
      <alignment vertical="center" wrapText="1"/>
    </xf>
    <xf numFmtId="0" fontId="14" fillId="2" borderId="16" xfId="0"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17" xfId="1"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8" xfId="0" applyFont="1" applyFill="1" applyBorder="1" applyAlignment="1">
      <alignment vertical="center" wrapText="1"/>
    </xf>
    <xf numFmtId="0" fontId="11" fillId="0" borderId="30" xfId="0" applyFont="1" applyBorder="1" applyAlignment="1">
      <alignment horizontal="center" vertical="center" wrapText="1"/>
    </xf>
    <xf numFmtId="0" fontId="14" fillId="6" borderId="7" xfId="0" applyFont="1" applyFill="1" applyBorder="1" applyAlignment="1">
      <alignment horizontal="left" vertical="center" wrapText="1"/>
    </xf>
    <xf numFmtId="0" fontId="13" fillId="0" borderId="0" xfId="0" applyFont="1" applyAlignment="1">
      <alignment horizontal="center" vertical="center"/>
    </xf>
    <xf numFmtId="0" fontId="10" fillId="6" borderId="0" xfId="0" applyFont="1" applyFill="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7" fillId="0" borderId="0" xfId="0" applyFont="1" applyAlignment="1">
      <alignment vertical="center"/>
    </xf>
    <xf numFmtId="3" fontId="14" fillId="6" borderId="62" xfId="0" applyNumberFormat="1"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3" fontId="14" fillId="10" borderId="8" xfId="0" applyNumberFormat="1" applyFont="1" applyFill="1" applyBorder="1" applyAlignment="1">
      <alignment horizontal="center" vertical="center" wrapText="1"/>
    </xf>
    <xf numFmtId="0" fontId="14" fillId="0" borderId="0" xfId="15" applyFont="1" applyAlignment="1">
      <alignment vertical="center"/>
    </xf>
    <xf numFmtId="0" fontId="11" fillId="2" borderId="38" xfId="9" applyFont="1" applyFill="1" applyBorder="1" applyAlignment="1">
      <alignment horizontal="center" vertical="center" wrapText="1"/>
    </xf>
    <xf numFmtId="0" fontId="11" fillId="2" borderId="17" xfId="9" applyFont="1" applyFill="1" applyBorder="1" applyAlignment="1">
      <alignment horizontal="center" vertical="center" wrapText="1"/>
    </xf>
    <xf numFmtId="0" fontId="11" fillId="2" borderId="18" xfId="9" applyFont="1" applyFill="1" applyBorder="1" applyAlignment="1">
      <alignment horizontal="center" vertical="center" wrapText="1"/>
    </xf>
    <xf numFmtId="14" fontId="14" fillId="0" borderId="15" xfId="15" applyNumberFormat="1" applyFont="1" applyBorder="1" applyAlignment="1">
      <alignment vertical="center"/>
    </xf>
    <xf numFmtId="0" fontId="14" fillId="0" borderId="8" xfId="15" applyFont="1" applyBorder="1" applyAlignment="1">
      <alignment vertical="center" wrapText="1"/>
    </xf>
    <xf numFmtId="0" fontId="11" fillId="0" borderId="8" xfId="29" applyFont="1" applyBorder="1" applyAlignment="1">
      <alignment horizontal="center" vertical="distributed"/>
    </xf>
    <xf numFmtId="0" fontId="14" fillId="0" borderId="8" xfId="15" applyFont="1" applyBorder="1" applyAlignment="1">
      <alignment vertical="center"/>
    </xf>
    <xf numFmtId="0" fontId="14" fillId="0" borderId="30" xfId="15" applyFont="1" applyBorder="1" applyAlignment="1">
      <alignment vertical="center"/>
    </xf>
    <xf numFmtId="0" fontId="14" fillId="0" borderId="1" xfId="15" applyFont="1" applyBorder="1" applyAlignment="1">
      <alignment horizontal="center" vertical="center"/>
    </xf>
    <xf numFmtId="0" fontId="14" fillId="0" borderId="2" xfId="15" applyFont="1" applyBorder="1" applyAlignment="1">
      <alignment horizontal="center" vertical="center"/>
    </xf>
    <xf numFmtId="0" fontId="14" fillId="0" borderId="3" xfId="15" applyFont="1" applyBorder="1" applyAlignment="1">
      <alignment horizontal="center" vertical="center"/>
    </xf>
    <xf numFmtId="14" fontId="14" fillId="0" borderId="11" xfId="15" applyNumberFormat="1" applyFont="1" applyBorder="1" applyAlignment="1">
      <alignment vertical="center"/>
    </xf>
    <xf numFmtId="0" fontId="14" fillId="0" borderId="7" xfId="15" applyFont="1" applyBorder="1" applyAlignment="1">
      <alignment vertical="center" wrapText="1"/>
    </xf>
    <xf numFmtId="0" fontId="11" fillId="0" borderId="7" xfId="29" applyFont="1" applyBorder="1" applyAlignment="1">
      <alignment horizontal="justify" vertical="center"/>
    </xf>
    <xf numFmtId="0" fontId="14" fillId="0" borderId="7" xfId="15" applyFont="1" applyBorder="1" applyAlignment="1">
      <alignment vertical="center"/>
    </xf>
    <xf numFmtId="0" fontId="14" fillId="0" borderId="23" xfId="15" applyFont="1" applyBorder="1" applyAlignment="1">
      <alignment vertical="center"/>
    </xf>
    <xf numFmtId="0" fontId="14" fillId="0" borderId="11" xfId="15" applyFont="1" applyBorder="1" applyAlignment="1">
      <alignment horizontal="center" vertical="center"/>
    </xf>
    <xf numFmtId="0" fontId="14" fillId="0" borderId="7" xfId="15" applyFont="1" applyBorder="1" applyAlignment="1">
      <alignment horizontal="center" vertical="center"/>
    </xf>
    <xf numFmtId="0" fontId="14" fillId="0" borderId="9" xfId="15" applyFont="1" applyBorder="1" applyAlignment="1">
      <alignment horizontal="center" vertical="center"/>
    </xf>
    <xf numFmtId="0" fontId="14" fillId="0" borderId="11" xfId="15" applyFont="1" applyBorder="1" applyAlignment="1">
      <alignment vertical="center" wrapText="1"/>
    </xf>
    <xf numFmtId="0" fontId="14" fillId="0" borderId="11" xfId="15" applyFont="1" applyBorder="1" applyAlignment="1">
      <alignment vertical="center"/>
    </xf>
    <xf numFmtId="0" fontId="14" fillId="0" borderId="4" xfId="15" applyFont="1" applyBorder="1" applyAlignment="1">
      <alignment vertical="center"/>
    </xf>
    <xf numFmtId="0" fontId="14" fillId="0" borderId="5" xfId="15" applyFont="1" applyBorder="1" applyAlignment="1">
      <alignment vertical="center"/>
    </xf>
    <xf numFmtId="0" fontId="14" fillId="0" borderId="29" xfId="15" applyFont="1" applyBorder="1" applyAlignment="1">
      <alignment vertical="center"/>
    </xf>
    <xf numFmtId="0" fontId="14" fillId="0" borderId="4" xfId="15" applyFont="1" applyBorder="1" applyAlignment="1">
      <alignment horizontal="center" vertical="center"/>
    </xf>
    <xf numFmtId="0" fontId="14" fillId="0" borderId="5" xfId="15" applyFont="1" applyBorder="1" applyAlignment="1">
      <alignment horizontal="center" vertical="center"/>
    </xf>
    <xf numFmtId="0" fontId="14" fillId="0" borderId="34" xfId="15" applyFont="1" applyBorder="1" applyAlignment="1">
      <alignment horizontal="center" vertical="center"/>
    </xf>
    <xf numFmtId="49" fontId="25" fillId="9" borderId="0" xfId="29" applyNumberFormat="1" applyFont="1" applyFill="1" applyBorder="1" applyAlignment="1">
      <alignment vertical="center"/>
    </xf>
    <xf numFmtId="0" fontId="20" fillId="9" borderId="0" xfId="29" applyNumberFormat="1" applyFont="1" applyFill="1" applyBorder="1"/>
    <xf numFmtId="49" fontId="20" fillId="9" borderId="0" xfId="29" applyNumberFormat="1" applyFont="1" applyFill="1" applyBorder="1" applyAlignment="1">
      <alignment vertical="center"/>
    </xf>
    <xf numFmtId="0" fontId="12" fillId="2" borderId="7" xfId="0" applyFont="1" applyFill="1" applyBorder="1" applyAlignment="1" applyProtection="1">
      <alignment horizontal="center" vertical="center" wrapText="1"/>
      <protection locked="0"/>
    </xf>
    <xf numFmtId="0" fontId="11" fillId="6" borderId="7" xfId="0" applyFont="1" applyFill="1" applyBorder="1" applyProtection="1">
      <protection locked="0"/>
    </xf>
    <xf numFmtId="0" fontId="11" fillId="0" borderId="7" xfId="0" applyFont="1" applyBorder="1" applyAlignment="1">
      <alignment horizontal="left" vertical="center" wrapText="1"/>
    </xf>
    <xf numFmtId="0" fontId="11" fillId="0" borderId="0" xfId="0" applyFont="1" applyAlignment="1" applyProtection="1">
      <alignment horizontal="left" vertical="center" wrapText="1"/>
      <protection locked="0"/>
    </xf>
    <xf numFmtId="0" fontId="14" fillId="8" borderId="7" xfId="0" applyFont="1" applyFill="1" applyBorder="1" applyAlignment="1" applyProtection="1">
      <alignment horizontal="center" vertical="center" wrapText="1"/>
      <protection locked="0"/>
    </xf>
    <xf numFmtId="0" fontId="11" fillId="8" borderId="7" xfId="0" applyFont="1" applyFill="1" applyBorder="1" applyAlignment="1" applyProtection="1">
      <alignment vertical="center" wrapText="1"/>
      <protection locked="0"/>
    </xf>
    <xf numFmtId="0" fontId="14" fillId="6" borderId="7" xfId="0" applyFont="1" applyFill="1" applyBorder="1" applyAlignment="1" applyProtection="1">
      <alignment horizontal="center" vertical="center" wrapText="1"/>
      <protection locked="0"/>
    </xf>
    <xf numFmtId="0" fontId="11" fillId="6" borderId="7" xfId="0" applyFont="1" applyFill="1" applyBorder="1" applyAlignment="1" applyProtection="1">
      <alignment vertical="center" wrapText="1"/>
      <protection locked="0"/>
    </xf>
    <xf numFmtId="0" fontId="11" fillId="2" borderId="7" xfId="0" applyFont="1" applyFill="1" applyBorder="1" applyAlignment="1" applyProtection="1">
      <alignment vertical="center" wrapText="1"/>
      <protection locked="0"/>
    </xf>
    <xf numFmtId="0" fontId="19" fillId="6" borderId="7" xfId="0" applyFont="1" applyFill="1" applyBorder="1" applyAlignment="1" applyProtection="1">
      <alignment horizontal="center" vertical="center" wrapText="1"/>
      <protection locked="0"/>
    </xf>
    <xf numFmtId="0" fontId="14" fillId="6" borderId="0" xfId="0" applyFont="1" applyFill="1" applyAlignment="1" applyProtection="1">
      <alignment vertical="center" wrapText="1"/>
      <protection locked="0"/>
    </xf>
    <xf numFmtId="0" fontId="11" fillId="6" borderId="0" xfId="0" applyFont="1" applyFill="1" applyAlignment="1">
      <alignment horizontal="left" vertical="center" wrapText="1"/>
    </xf>
    <xf numFmtId="0" fontId="14" fillId="6" borderId="0" xfId="0" applyFont="1" applyFill="1" applyAlignment="1" applyProtection="1">
      <alignment horizontal="left" vertical="center" wrapText="1"/>
      <protection locked="0"/>
    </xf>
    <xf numFmtId="0" fontId="14" fillId="6" borderId="0" xfId="0" applyFont="1" applyFill="1" applyAlignment="1" applyProtection="1">
      <alignment horizontal="center" vertical="center" wrapText="1"/>
      <protection locked="0"/>
    </xf>
    <xf numFmtId="0" fontId="11" fillId="6" borderId="0" xfId="0" applyFont="1" applyFill="1" applyAlignment="1" applyProtection="1">
      <alignment vertical="center" wrapText="1"/>
      <protection locked="0"/>
    </xf>
    <xf numFmtId="16" fontId="11" fillId="0" borderId="0" xfId="0" applyNumberFormat="1" applyFont="1" applyProtection="1">
      <protection locked="0"/>
    </xf>
    <xf numFmtId="0" fontId="14" fillId="0" borderId="0" xfId="0" applyFont="1" applyAlignment="1">
      <alignment horizontal="left" vertical="center" wrapText="1"/>
    </xf>
    <xf numFmtId="0" fontId="14" fillId="0" borderId="0" xfId="0" applyFont="1" applyAlignment="1" applyProtection="1">
      <alignment horizontal="left" vertical="center"/>
      <protection locked="0"/>
    </xf>
    <xf numFmtId="0" fontId="27" fillId="0" borderId="0" xfId="0" applyFont="1" applyAlignment="1">
      <alignment horizontal="left" vertical="center" wrapText="1"/>
    </xf>
    <xf numFmtId="0" fontId="28" fillId="0" borderId="0" xfId="0" applyFont="1" applyAlignment="1">
      <alignment horizontal="center" vertical="top"/>
    </xf>
    <xf numFmtId="0" fontId="28" fillId="0" borderId="0" xfId="0" applyFont="1" applyAlignment="1">
      <alignment horizontal="left" vertical="top"/>
    </xf>
    <xf numFmtId="0" fontId="11" fillId="0" borderId="0" xfId="0" applyFont="1" applyAlignment="1">
      <alignment horizontal="center" vertical="center"/>
    </xf>
    <xf numFmtId="0" fontId="14" fillId="0" borderId="0" xfId="0" applyFont="1"/>
    <xf numFmtId="0" fontId="14" fillId="0" borderId="0" xfId="0" applyFont="1" applyAlignment="1">
      <alignment horizontal="center" vertical="top"/>
    </xf>
    <xf numFmtId="14" fontId="11" fillId="0" borderId="7" xfId="0" applyNumberFormat="1" applyFont="1" applyBorder="1" applyAlignment="1">
      <alignment horizontal="left" vertical="center" wrapText="1"/>
    </xf>
    <xf numFmtId="14" fontId="11" fillId="0" borderId="7" xfId="0" applyNumberFormat="1" applyFont="1" applyBorder="1" applyAlignment="1">
      <alignment horizontal="center" vertical="center" wrapText="1"/>
    </xf>
    <xf numFmtId="14" fontId="15" fillId="0" borderId="7" xfId="7" applyNumberFormat="1" applyFont="1" applyBorder="1" applyAlignment="1">
      <alignment horizontal="left" vertical="center" wrapText="1"/>
    </xf>
    <xf numFmtId="0" fontId="11" fillId="0" borderId="7" xfId="0" applyFont="1" applyBorder="1" applyAlignment="1">
      <alignment vertical="center" wrapText="1"/>
    </xf>
    <xf numFmtId="14" fontId="5" fillId="6" borderId="7" xfId="7" applyNumberFormat="1" applyFill="1" applyBorder="1" applyAlignment="1">
      <alignment horizontal="left" vertical="center" wrapText="1"/>
    </xf>
    <xf numFmtId="14" fontId="11" fillId="6" borderId="7" xfId="0" applyNumberFormat="1" applyFont="1" applyFill="1" applyBorder="1" applyAlignment="1">
      <alignment horizontal="center" vertical="center" wrapText="1"/>
    </xf>
    <xf numFmtId="0" fontId="29" fillId="0" borderId="0" xfId="0" applyFont="1"/>
    <xf numFmtId="0" fontId="29" fillId="0" borderId="0" xfId="0" applyFont="1" applyAlignment="1">
      <alignment horizontal="center"/>
    </xf>
    <xf numFmtId="0" fontId="30" fillId="0" borderId="0" xfId="0" applyFont="1" applyAlignment="1">
      <alignment horizontal="left" vertical="center" wrapText="1"/>
    </xf>
    <xf numFmtId="0" fontId="29" fillId="0" borderId="0" xfId="0" applyFont="1" applyAlignment="1">
      <alignment horizontal="center" vertical="top" wrapText="1"/>
    </xf>
    <xf numFmtId="0" fontId="29" fillId="0" borderId="0" xfId="0" applyFont="1" applyAlignment="1">
      <alignment horizontal="left" vertical="top" wrapText="1"/>
    </xf>
    <xf numFmtId="0" fontId="29" fillId="0" borderId="0" xfId="0" applyFont="1" applyAlignment="1">
      <alignment horizontal="left" vertical="top"/>
    </xf>
    <xf numFmtId="0" fontId="31" fillId="6" borderId="0" xfId="0" applyFont="1" applyFill="1"/>
    <xf numFmtId="0" fontId="31" fillId="6" borderId="0" xfId="0" applyFont="1" applyFill="1" applyAlignment="1">
      <alignment horizontal="left" vertical="center" wrapText="1"/>
    </xf>
    <xf numFmtId="0" fontId="31" fillId="6" borderId="0" xfId="0" applyFont="1" applyFill="1" applyAlignment="1">
      <alignment horizontal="center" vertical="top"/>
    </xf>
    <xf numFmtId="9" fontId="10" fillId="6" borderId="0" xfId="43" applyFont="1" applyFill="1" applyBorder="1" applyAlignment="1">
      <alignment horizontal="left" vertical="center"/>
    </xf>
    <xf numFmtId="14" fontId="14" fillId="6" borderId="0" xfId="0" applyNumberFormat="1" applyFont="1" applyFill="1" applyAlignment="1">
      <alignment horizontal="left" vertical="center"/>
    </xf>
    <xf numFmtId="0" fontId="13" fillId="0" borderId="0" xfId="0" applyFont="1" applyAlignment="1">
      <alignment horizontal="left" vertical="center"/>
    </xf>
    <xf numFmtId="0" fontId="13" fillId="0" borderId="0" xfId="0" applyFont="1"/>
    <xf numFmtId="0" fontId="11" fillId="0" borderId="0" xfId="0" applyFont="1" applyAlignment="1">
      <alignment horizontal="left"/>
    </xf>
    <xf numFmtId="0" fontId="16" fillId="0" borderId="0" xfId="0" applyFont="1" applyAlignment="1" applyProtection="1">
      <alignment vertical="center"/>
      <protection locked="0"/>
    </xf>
    <xf numFmtId="0" fontId="13" fillId="2" borderId="36" xfId="0" applyFont="1" applyFill="1" applyBorder="1" applyAlignment="1">
      <alignment horizontal="center" vertical="center" wrapText="1"/>
    </xf>
    <xf numFmtId="0" fontId="10" fillId="2" borderId="5" xfId="1" applyFont="1" applyFill="1" applyBorder="1" applyAlignment="1" applyProtection="1">
      <alignment horizontal="center" vertical="center" wrapText="1"/>
      <protection locked="0"/>
    </xf>
    <xf numFmtId="0" fontId="10" fillId="2" borderId="6" xfId="1" applyFont="1" applyFill="1" applyBorder="1" applyAlignment="1" applyProtection="1">
      <alignment horizontal="center" vertical="center" wrapText="1"/>
      <protection locked="0"/>
    </xf>
    <xf numFmtId="0" fontId="11" fillId="0" borderId="3" xfId="0" applyFont="1" applyBorder="1" applyAlignment="1" applyProtection="1">
      <alignment horizontal="left" vertical="center"/>
      <protection locked="0"/>
    </xf>
    <xf numFmtId="0" fontId="12" fillId="10" borderId="10" xfId="0" applyFont="1" applyFill="1" applyBorder="1" applyAlignment="1">
      <alignment horizontal="center" vertical="center" wrapText="1"/>
    </xf>
    <xf numFmtId="0" fontId="11" fillId="0" borderId="9" xfId="0" applyFont="1" applyBorder="1" applyAlignment="1" applyProtection="1">
      <alignment horizontal="left" vertical="center"/>
      <protection locked="0"/>
    </xf>
    <xf numFmtId="0" fontId="12" fillId="10" borderId="6" xfId="0" applyFont="1" applyFill="1" applyBorder="1" applyAlignment="1">
      <alignment horizontal="center" vertical="center" wrapText="1"/>
    </xf>
    <xf numFmtId="0" fontId="11" fillId="0" borderId="0" xfId="0" applyFont="1" applyAlignment="1" applyProtection="1">
      <alignment horizontal="left"/>
      <protection locked="0"/>
    </xf>
    <xf numFmtId="0" fontId="11" fillId="0" borderId="0" xfId="0" applyFont="1" applyAlignment="1" applyProtection="1">
      <alignment horizontal="center"/>
      <protection locked="0"/>
    </xf>
    <xf numFmtId="0" fontId="13" fillId="0" borderId="60" xfId="0" applyFont="1" applyBorder="1" applyAlignment="1" applyProtection="1">
      <alignment horizontal="center" vertical="center"/>
      <protection locked="0"/>
    </xf>
    <xf numFmtId="0" fontId="11" fillId="0" borderId="21" xfId="0" applyFont="1" applyBorder="1" applyProtection="1">
      <protection locked="0"/>
    </xf>
    <xf numFmtId="0" fontId="11" fillId="0" borderId="2" xfId="0" applyFont="1" applyBorder="1" applyProtection="1">
      <protection locked="0"/>
    </xf>
    <xf numFmtId="0" fontId="11" fillId="0" borderId="3" xfId="0" applyFont="1" applyBorder="1" applyAlignment="1" applyProtection="1">
      <alignment horizontal="center"/>
      <protection locked="0"/>
    </xf>
    <xf numFmtId="0" fontId="11" fillId="0" borderId="62" xfId="0" applyFont="1" applyBorder="1" applyProtection="1">
      <protection locked="0"/>
    </xf>
    <xf numFmtId="0" fontId="11" fillId="0" borderId="8" xfId="0" applyFont="1" applyBorder="1" applyProtection="1">
      <protection locked="0"/>
    </xf>
    <xf numFmtId="0" fontId="11" fillId="0" borderId="9" xfId="0" applyFont="1" applyBorder="1" applyAlignment="1" applyProtection="1">
      <alignment horizontal="center"/>
      <protection locked="0"/>
    </xf>
    <xf numFmtId="0" fontId="11" fillId="0" borderId="14" xfId="0" applyFont="1" applyBorder="1" applyProtection="1">
      <protection locked="0"/>
    </xf>
    <xf numFmtId="0" fontId="11" fillId="0" borderId="7" xfId="0" applyFont="1" applyBorder="1" applyAlignment="1" applyProtection="1">
      <alignment horizontal="center"/>
      <protection locked="0"/>
    </xf>
    <xf numFmtId="0" fontId="11" fillId="0" borderId="10" xfId="0" applyFont="1" applyBorder="1" applyAlignment="1" applyProtection="1">
      <alignment horizontal="center"/>
      <protection locked="0"/>
    </xf>
    <xf numFmtId="0" fontId="11" fillId="0" borderId="28" xfId="0" applyFont="1" applyBorder="1" applyProtection="1">
      <protection locked="0"/>
    </xf>
    <xf numFmtId="0" fontId="11" fillId="0" borderId="5" xfId="0" applyFont="1" applyBorder="1" applyProtection="1">
      <protection locked="0"/>
    </xf>
    <xf numFmtId="0" fontId="11" fillId="0" borderId="6" xfId="0" applyFont="1" applyBorder="1" applyProtection="1">
      <protection locked="0"/>
    </xf>
    <xf numFmtId="0" fontId="13" fillId="0" borderId="0" xfId="0" applyFont="1" applyProtection="1">
      <protection locked="0"/>
    </xf>
    <xf numFmtId="0" fontId="14" fillId="0" borderId="30" xfId="0" applyFont="1" applyBorder="1" applyAlignment="1">
      <alignment horizontal="center" vertical="center" wrapText="1"/>
    </xf>
    <xf numFmtId="0" fontId="14" fillId="0" borderId="29" xfId="0" applyFont="1" applyBorder="1" applyAlignment="1">
      <alignment horizontal="center" vertical="center" wrapText="1"/>
    </xf>
    <xf numFmtId="0" fontId="11" fillId="0" borderId="0" xfId="0" applyFont="1" applyAlignment="1">
      <alignment horizontal="center"/>
    </xf>
    <xf numFmtId="0" fontId="14" fillId="2" borderId="31"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4" fillId="2" borderId="53" xfId="0" applyFont="1" applyFill="1" applyBorder="1" applyAlignment="1">
      <alignment horizontal="center" vertical="center" wrapText="1"/>
    </xf>
    <xf numFmtId="3" fontId="14" fillId="6" borderId="21" xfId="0" applyNumberFormat="1" applyFont="1" applyFill="1" applyBorder="1" applyAlignment="1">
      <alignment horizontal="center" vertical="center" wrapText="1"/>
    </xf>
    <xf numFmtId="0" fontId="14" fillId="6" borderId="2" xfId="0" applyFont="1" applyFill="1" applyBorder="1" applyAlignment="1">
      <alignment horizontal="center" vertical="center" wrapText="1"/>
    </xf>
    <xf numFmtId="0" fontId="11" fillId="6" borderId="0" xfId="0" applyFont="1" applyFill="1" applyAlignment="1">
      <alignment horizontal="center"/>
    </xf>
    <xf numFmtId="0" fontId="11" fillId="0" borderId="0" xfId="0" applyFont="1" applyAlignment="1">
      <alignment horizontal="left" vertical="center"/>
    </xf>
    <xf numFmtId="0" fontId="13" fillId="0" borderId="7" xfId="0" applyFont="1" applyBorder="1" applyAlignment="1">
      <alignment vertical="center" wrapText="1"/>
    </xf>
    <xf numFmtId="0" fontId="10" fillId="0" borderId="62" xfId="0" applyFont="1" applyBorder="1" applyAlignment="1">
      <alignment horizontal="left" vertical="center"/>
    </xf>
    <xf numFmtId="0" fontId="14" fillId="0" borderId="8" xfId="0" applyFont="1" applyBorder="1" applyAlignment="1">
      <alignment horizontal="left" vertical="center"/>
    </xf>
    <xf numFmtId="0" fontId="10" fillId="0" borderId="11" xfId="0" applyFont="1" applyBorder="1" applyAlignment="1">
      <alignment horizontal="left" vertical="center"/>
    </xf>
    <xf numFmtId="0" fontId="10" fillId="0" borderId="14" xfId="0" applyFont="1" applyBorder="1" applyAlignment="1">
      <alignment horizontal="left" vertical="center"/>
    </xf>
    <xf numFmtId="0" fontId="10" fillId="0" borderId="7" xfId="0" applyFont="1" applyBorder="1" applyAlignment="1">
      <alignment horizontal="left" vertical="center"/>
    </xf>
    <xf numFmtId="0" fontId="10" fillId="2" borderId="74" xfId="0" applyFont="1" applyFill="1" applyBorder="1" applyAlignment="1">
      <alignment vertical="center" wrapText="1"/>
    </xf>
    <xf numFmtId="0" fontId="10" fillId="2" borderId="33"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0" fillId="2" borderId="34" xfId="0" applyFont="1" applyFill="1" applyBorder="1" applyAlignment="1">
      <alignment horizontal="center" vertical="center" wrapText="1"/>
    </xf>
    <xf numFmtId="165" fontId="13" fillId="4" borderId="51" xfId="44" applyFont="1" applyFill="1" applyBorder="1" applyAlignment="1">
      <alignment vertical="center"/>
    </xf>
    <xf numFmtId="0" fontId="10" fillId="2" borderId="61" xfId="1" applyFont="1" applyFill="1" applyBorder="1" applyAlignment="1" applyProtection="1">
      <alignment horizontal="center" vertical="center" wrapText="1"/>
      <protection locked="0"/>
    </xf>
    <xf numFmtId="0" fontId="10" fillId="2" borderId="82" xfId="1" applyFont="1" applyFill="1" applyBorder="1" applyAlignment="1" applyProtection="1">
      <alignment horizontal="center" vertical="center" wrapText="1"/>
      <protection locked="0"/>
    </xf>
    <xf numFmtId="0" fontId="12" fillId="10" borderId="9"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9" xfId="0" applyFont="1" applyFill="1" applyBorder="1" applyAlignment="1">
      <alignment vertical="center" wrapText="1"/>
    </xf>
    <xf numFmtId="0" fontId="13" fillId="2" borderId="19" xfId="0" applyFont="1" applyFill="1" applyBorder="1" applyAlignment="1">
      <alignment horizontal="left" vertical="center" wrapText="1"/>
    </xf>
    <xf numFmtId="0" fontId="13" fillId="2" borderId="18" xfId="0" applyFont="1" applyFill="1" applyBorder="1" applyAlignment="1">
      <alignment vertical="center" wrapText="1"/>
    </xf>
    <xf numFmtId="0" fontId="11" fillId="0" borderId="34" xfId="0" applyFont="1" applyBorder="1" applyAlignment="1" applyProtection="1">
      <alignment horizontal="left" vertical="center"/>
      <protection locked="0"/>
    </xf>
    <xf numFmtId="0" fontId="17" fillId="10" borderId="7" xfId="0" applyFont="1" applyFill="1" applyBorder="1" applyAlignment="1">
      <alignment horizontal="left" vertical="center" wrapText="1"/>
    </xf>
    <xf numFmtId="0" fontId="13" fillId="2" borderId="7"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4" fillId="10" borderId="78" xfId="0" applyFont="1" applyFill="1" applyBorder="1" applyAlignment="1">
      <alignment vertical="center" wrapText="1"/>
    </xf>
    <xf numFmtId="0" fontId="14" fillId="10" borderId="78" xfId="0" applyFont="1" applyFill="1" applyBorder="1" applyAlignment="1">
      <alignment horizontal="center" vertical="center" wrapText="1"/>
    </xf>
    <xf numFmtId="0" fontId="17" fillId="11" borderId="7" xfId="0" applyFont="1" applyFill="1" applyBorder="1" applyAlignment="1">
      <alignment horizontal="center" vertical="center" wrapText="1"/>
    </xf>
    <xf numFmtId="0" fontId="14" fillId="10" borderId="75" xfId="0" applyFont="1" applyFill="1" applyBorder="1" applyAlignment="1">
      <alignment vertical="center" wrapText="1"/>
    </xf>
    <xf numFmtId="0" fontId="14" fillId="10" borderId="75" xfId="0" applyFont="1" applyFill="1" applyBorder="1" applyAlignment="1">
      <alignment horizontal="center" vertical="center" wrapText="1"/>
    </xf>
    <xf numFmtId="0" fontId="11" fillId="10" borderId="75" xfId="0" applyFont="1" applyFill="1" applyBorder="1" applyAlignment="1">
      <alignment vertical="center" wrapText="1"/>
    </xf>
    <xf numFmtId="0" fontId="11" fillId="10" borderId="75" xfId="0" applyFont="1" applyFill="1" applyBorder="1" applyAlignment="1">
      <alignment horizontal="center" vertical="center" wrapText="1"/>
    </xf>
    <xf numFmtId="0" fontId="17" fillId="10" borderId="75" xfId="0" applyFont="1" applyFill="1" applyBorder="1" applyAlignment="1">
      <alignment horizontal="center" vertical="top" wrapText="1"/>
    </xf>
    <xf numFmtId="0" fontId="17" fillId="10" borderId="7" xfId="0" applyFont="1" applyFill="1" applyBorder="1" applyAlignment="1">
      <alignment horizontal="center" vertical="center" wrapText="1"/>
    </xf>
    <xf numFmtId="0" fontId="17" fillId="10" borderId="7" xfId="0" applyFont="1" applyFill="1" applyBorder="1" applyAlignment="1">
      <alignment vertical="center" wrapText="1"/>
    </xf>
    <xf numFmtId="0" fontId="17" fillId="10" borderId="5" xfId="0" applyFont="1" applyFill="1" applyBorder="1" applyAlignment="1">
      <alignment horizontal="center" vertical="center" wrapText="1"/>
    </xf>
    <xf numFmtId="0" fontId="17" fillId="10" borderId="5" xfId="0" applyFont="1" applyFill="1" applyBorder="1" applyAlignment="1">
      <alignment vertical="center" wrapText="1"/>
    </xf>
    <xf numFmtId="0" fontId="17" fillId="10" borderId="79" xfId="0" applyFont="1" applyFill="1" applyBorder="1" applyAlignment="1">
      <alignment horizontal="left" vertical="center" wrapText="1"/>
    </xf>
    <xf numFmtId="0" fontId="17" fillId="10" borderId="85" xfId="0" applyFont="1" applyFill="1" applyBorder="1" applyAlignment="1">
      <alignment horizontal="left" vertical="center" wrapText="1"/>
    </xf>
    <xf numFmtId="0" fontId="14" fillId="10" borderId="77" xfId="0" applyFont="1" applyFill="1" applyBorder="1" applyAlignment="1">
      <alignment horizontal="left" vertical="center" wrapText="1"/>
    </xf>
    <xf numFmtId="0" fontId="14" fillId="10" borderId="76" xfId="0" applyFont="1" applyFill="1" applyBorder="1" applyAlignment="1">
      <alignment horizontal="left" vertical="center" wrapText="1"/>
    </xf>
    <xf numFmtId="0" fontId="11" fillId="10" borderId="76" xfId="0" applyFont="1" applyFill="1" applyBorder="1" applyAlignment="1">
      <alignment horizontal="left" vertical="center" wrapText="1"/>
    </xf>
    <xf numFmtId="0" fontId="17" fillId="10" borderId="14" xfId="0" applyFont="1" applyFill="1" applyBorder="1" applyAlignment="1">
      <alignment vertical="center" wrapText="1"/>
    </xf>
    <xf numFmtId="0" fontId="17" fillId="10" borderId="28" xfId="0" applyFont="1" applyFill="1" applyBorder="1" applyAlignment="1">
      <alignment vertical="center" wrapText="1"/>
    </xf>
    <xf numFmtId="0" fontId="14" fillId="10" borderId="7" xfId="0" applyFont="1" applyFill="1" applyBorder="1" applyAlignment="1">
      <alignment horizontal="left" vertical="center" wrapText="1"/>
    </xf>
    <xf numFmtId="0" fontId="14" fillId="10" borderId="7" xfId="0" applyFont="1" applyFill="1" applyBorder="1" applyAlignment="1">
      <alignment vertical="center" wrapText="1"/>
    </xf>
    <xf numFmtId="0" fontId="14" fillId="10" borderId="7" xfId="0" applyFont="1" applyFill="1" applyBorder="1" applyAlignment="1">
      <alignment horizontal="center" vertical="center"/>
    </xf>
    <xf numFmtId="0" fontId="11" fillId="10" borderId="7" xfId="0" applyFont="1" applyFill="1" applyBorder="1" applyAlignment="1">
      <alignment horizontal="center" vertical="center"/>
    </xf>
    <xf numFmtId="0" fontId="11" fillId="10" borderId="7" xfId="0" applyFont="1" applyFill="1" applyBorder="1" applyAlignment="1">
      <alignment vertical="center" wrapText="1"/>
    </xf>
    <xf numFmtId="0" fontId="11" fillId="10" borderId="7" xfId="0" applyFont="1" applyFill="1" applyBorder="1" applyAlignment="1">
      <alignment horizontal="center" vertical="center" wrapText="1"/>
    </xf>
    <xf numFmtId="0" fontId="14" fillId="10" borderId="7" xfId="0" applyFont="1" applyFill="1" applyBorder="1" applyAlignment="1">
      <alignment horizontal="center" vertical="center" wrapText="1"/>
    </xf>
    <xf numFmtId="0" fontId="17" fillId="10" borderId="7" xfId="0" applyFont="1" applyFill="1" applyBorder="1" applyAlignment="1">
      <alignment horizontal="center" vertical="center"/>
    </xf>
    <xf numFmtId="0" fontId="11" fillId="10" borderId="7" xfId="0" applyFont="1" applyFill="1" applyBorder="1" applyAlignment="1">
      <alignment horizontal="left" vertical="center" wrapText="1"/>
    </xf>
    <xf numFmtId="0" fontId="14" fillId="10" borderId="8" xfId="0" applyFont="1" applyFill="1" applyBorder="1" applyAlignment="1">
      <alignment horizontal="left" vertical="center" wrapText="1"/>
    </xf>
    <xf numFmtId="0" fontId="14" fillId="10" borderId="8" xfId="0" applyFont="1" applyFill="1" applyBorder="1" applyAlignment="1">
      <alignment vertical="center" wrapText="1"/>
    </xf>
    <xf numFmtId="0" fontId="17" fillId="11" borderId="8" xfId="0" applyFont="1" applyFill="1" applyBorder="1" applyAlignment="1">
      <alignment horizontal="center" vertical="center" wrapText="1"/>
    </xf>
    <xf numFmtId="0" fontId="14" fillId="10" borderId="8" xfId="0" applyFont="1" applyFill="1" applyBorder="1" applyAlignment="1">
      <alignment horizontal="center" vertical="center"/>
    </xf>
    <xf numFmtId="0" fontId="13" fillId="2" borderId="22" xfId="0" applyFont="1" applyFill="1" applyBorder="1" applyAlignment="1">
      <alignment horizontal="center" vertical="center" wrapText="1"/>
    </xf>
    <xf numFmtId="14" fontId="11" fillId="0" borderId="10" xfId="0" applyNumberFormat="1" applyFont="1" applyBorder="1" applyAlignment="1">
      <alignment horizontal="left" vertical="center" wrapText="1"/>
    </xf>
    <xf numFmtId="14" fontId="11" fillId="0" borderId="5" xfId="0" applyNumberFormat="1" applyFont="1" applyBorder="1" applyAlignment="1">
      <alignment horizontal="center" vertical="center" wrapText="1"/>
    </xf>
    <xf numFmtId="14" fontId="11" fillId="0" borderId="5" xfId="0" applyNumberFormat="1" applyFont="1" applyBorder="1" applyAlignment="1">
      <alignment horizontal="left" vertical="center" wrapText="1"/>
    </xf>
    <xf numFmtId="14" fontId="11" fillId="0" borderId="6" xfId="0" applyNumberFormat="1" applyFont="1" applyBorder="1" applyAlignment="1">
      <alignment horizontal="left" vertical="center" wrapText="1"/>
    </xf>
    <xf numFmtId="14" fontId="11" fillId="0" borderId="8" xfId="0" applyNumberFormat="1" applyFont="1" applyBorder="1" applyAlignment="1">
      <alignment horizontal="center" vertical="center" wrapText="1"/>
    </xf>
    <xf numFmtId="0" fontId="15" fillId="0" borderId="8" xfId="7" applyFont="1" applyBorder="1" applyAlignment="1">
      <alignment vertical="center" wrapText="1"/>
    </xf>
    <xf numFmtId="14" fontId="11" fillId="0" borderId="9" xfId="0" applyNumberFormat="1" applyFont="1" applyBorder="1" applyAlignment="1">
      <alignment horizontal="left"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14" fontId="11" fillId="10" borderId="8" xfId="0" applyNumberFormat="1" applyFont="1" applyFill="1" applyBorder="1" applyAlignment="1">
      <alignment horizontal="center" vertical="center" wrapText="1"/>
    </xf>
    <xf numFmtId="14" fontId="11" fillId="10" borderId="7" xfId="0" applyNumberFormat="1" applyFont="1" applyFill="1" applyBorder="1" applyAlignment="1">
      <alignment horizontal="center" vertical="center" wrapText="1"/>
    </xf>
    <xf numFmtId="14" fontId="11" fillId="10" borderId="5" xfId="0" applyNumberFormat="1" applyFont="1" applyFill="1" applyBorder="1" applyAlignment="1">
      <alignment horizontal="center" vertical="center" wrapText="1"/>
    </xf>
    <xf numFmtId="0" fontId="14" fillId="10" borderId="7" xfId="0" applyFont="1" applyFill="1" applyBorder="1" applyAlignment="1" applyProtection="1">
      <alignment vertical="center" wrapText="1"/>
      <protection locked="0"/>
    </xf>
    <xf numFmtId="0" fontId="14" fillId="10" borderId="7" xfId="0" applyFont="1" applyFill="1" applyBorder="1" applyAlignment="1" applyProtection="1">
      <alignment horizontal="left" vertical="center" wrapText="1"/>
      <protection locked="0"/>
    </xf>
    <xf numFmtId="0" fontId="11" fillId="0" borderId="7" xfId="0" applyFont="1" applyBorder="1" applyAlignment="1">
      <alignment horizontal="left" vertical="center"/>
    </xf>
    <xf numFmtId="0" fontId="13" fillId="2" borderId="7" xfId="0" applyFont="1" applyFill="1" applyBorder="1" applyAlignment="1">
      <alignment vertical="center" wrapText="1"/>
    </xf>
    <xf numFmtId="0" fontId="11" fillId="2" borderId="36" xfId="0" applyFont="1" applyFill="1" applyBorder="1" applyAlignment="1">
      <alignment horizontal="center" vertical="center" wrapText="1"/>
    </xf>
    <xf numFmtId="0" fontId="17" fillId="0" borderId="27" xfId="4" applyFont="1" applyBorder="1" applyAlignment="1">
      <alignment vertical="center" wrapText="1"/>
    </xf>
    <xf numFmtId="0" fontId="17" fillId="0" borderId="59" xfId="4" applyFont="1" applyBorder="1" applyAlignment="1">
      <alignment vertical="center" wrapText="1"/>
    </xf>
    <xf numFmtId="0" fontId="17" fillId="6" borderId="6" xfId="4" applyFont="1" applyFill="1" applyBorder="1" applyAlignment="1">
      <alignment vertical="center" wrapText="1"/>
    </xf>
    <xf numFmtId="165" fontId="13" fillId="0" borderId="7" xfId="44" applyFont="1" applyBorder="1" applyAlignment="1">
      <alignment vertical="center" wrapText="1"/>
    </xf>
    <xf numFmtId="0" fontId="13" fillId="0" borderId="50" xfId="0" applyFont="1" applyBorder="1" applyAlignment="1">
      <alignment vertical="center" wrapText="1"/>
    </xf>
    <xf numFmtId="0" fontId="13" fillId="0" borderId="80" xfId="0" applyFont="1" applyBorder="1" applyAlignment="1">
      <alignment vertical="center" wrapText="1"/>
    </xf>
    <xf numFmtId="0" fontId="11" fillId="0" borderId="80" xfId="0" applyFont="1" applyBorder="1" applyAlignment="1">
      <alignment vertical="center" wrapText="1"/>
    </xf>
    <xf numFmtId="165" fontId="14" fillId="0" borderId="23" xfId="44" applyFont="1" applyBorder="1" applyAlignment="1">
      <alignment horizontal="center" vertical="center"/>
    </xf>
    <xf numFmtId="164" fontId="14" fillId="0" borderId="10" xfId="44" applyNumberFormat="1" applyFont="1" applyBorder="1" applyAlignment="1">
      <alignment horizontal="left" vertical="center"/>
    </xf>
    <xf numFmtId="0" fontId="11" fillId="2" borderId="52"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9" xfId="0" applyFont="1" applyFill="1" applyBorder="1" applyAlignment="1">
      <alignment horizontal="center" vertical="center" wrapText="1"/>
    </xf>
    <xf numFmtId="14" fontId="14" fillId="0" borderId="15" xfId="0" applyNumberFormat="1" applyFont="1" applyBorder="1" applyAlignment="1">
      <alignment horizontal="center" vertical="center" wrapText="1"/>
    </xf>
    <xf numFmtId="14" fontId="14" fillId="0" borderId="11" xfId="0" applyNumberFormat="1" applyFont="1" applyBorder="1" applyAlignment="1">
      <alignment horizontal="center" vertical="center" wrapText="1"/>
    </xf>
    <xf numFmtId="14" fontId="14" fillId="0" borderId="4" xfId="0" applyNumberFormat="1" applyFont="1" applyBorder="1" applyAlignment="1">
      <alignment horizontal="center" vertical="center" wrapText="1"/>
    </xf>
    <xf numFmtId="0" fontId="14" fillId="2" borderId="17" xfId="0" applyFont="1" applyFill="1" applyBorder="1" applyAlignment="1">
      <alignment horizontal="left" vertical="center" wrapText="1" indent="1"/>
    </xf>
    <xf numFmtId="0" fontId="14" fillId="0" borderId="8" xfId="0" applyFont="1" applyBorder="1" applyAlignment="1">
      <alignment horizontal="left" vertical="center" wrapText="1" indent="1"/>
    </xf>
    <xf numFmtId="0" fontId="14" fillId="0" borderId="7" xfId="0" applyFont="1" applyBorder="1" applyAlignment="1">
      <alignment horizontal="left" vertical="center" wrapText="1" indent="1"/>
    </xf>
    <xf numFmtId="0" fontId="14" fillId="0" borderId="5" xfId="0" applyFont="1" applyBorder="1" applyAlignment="1">
      <alignment horizontal="left" vertical="center" wrapText="1" indent="1"/>
    </xf>
    <xf numFmtId="0" fontId="11" fillId="0" borderId="0" xfId="0" applyFont="1" applyAlignment="1">
      <alignment horizontal="left" indent="1"/>
    </xf>
    <xf numFmtId="0" fontId="14" fillId="6" borderId="61" xfId="0" applyFont="1" applyFill="1" applyBorder="1" applyAlignment="1">
      <alignment horizontal="center" vertical="center" wrapText="1"/>
    </xf>
    <xf numFmtId="0" fontId="14" fillId="0" borderId="8" xfId="0" applyFont="1" applyBorder="1" applyAlignment="1">
      <alignment horizontal="center" vertical="center" wrapText="1"/>
    </xf>
    <xf numFmtId="0" fontId="14" fillId="6" borderId="0" xfId="0" applyFont="1" applyFill="1" applyAlignment="1">
      <alignment horizontal="center" vertical="center" wrapText="1"/>
    </xf>
    <xf numFmtId="0" fontId="14" fillId="2" borderId="39" xfId="0" applyFont="1" applyFill="1" applyBorder="1" applyAlignment="1">
      <alignment horizontal="left" vertical="center" wrapText="1" indent="1"/>
    </xf>
    <xf numFmtId="0" fontId="14" fillId="0" borderId="1" xfId="0" applyFont="1" applyBorder="1" applyAlignment="1">
      <alignment horizontal="left" vertical="center" wrapText="1" indent="1"/>
    </xf>
    <xf numFmtId="0" fontId="14" fillId="0" borderId="11" xfId="0" applyFont="1" applyBorder="1" applyAlignment="1">
      <alignment horizontal="left" vertical="center" wrapText="1" indent="1"/>
    </xf>
    <xf numFmtId="0" fontId="14" fillId="0" borderId="4" xfId="0" applyFont="1" applyBorder="1" applyAlignment="1">
      <alignment horizontal="left" vertical="center" wrapText="1" indent="1"/>
    </xf>
    <xf numFmtId="0" fontId="12" fillId="0" borderId="0" xfId="0" applyFont="1" applyAlignment="1">
      <alignment horizontal="left" vertical="center" wrapText="1" inden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6" xfId="0" applyFont="1" applyBorder="1" applyAlignment="1">
      <alignment horizontal="center" vertical="center" wrapText="1"/>
    </xf>
    <xf numFmtId="0" fontId="17" fillId="0" borderId="0" xfId="0" applyFont="1" applyAlignment="1">
      <alignment horizontal="center" vertical="center"/>
    </xf>
    <xf numFmtId="0" fontId="13" fillId="0" borderId="42" xfId="0" applyFont="1" applyBorder="1" applyAlignment="1">
      <alignment horizontal="center" vertical="center"/>
    </xf>
    <xf numFmtId="0" fontId="11" fillId="0" borderId="60" xfId="0" applyFont="1" applyBorder="1" applyAlignment="1">
      <alignment horizontal="center"/>
    </xf>
    <xf numFmtId="166" fontId="13" fillId="0" borderId="42" xfId="45" applyFont="1" applyBorder="1" applyAlignment="1">
      <alignment horizontal="center" vertical="center"/>
    </xf>
    <xf numFmtId="166" fontId="11" fillId="0" borderId="0" xfId="45" applyFont="1" applyAlignment="1">
      <alignment horizontal="center" vertical="center"/>
    </xf>
    <xf numFmtId="0" fontId="10" fillId="0" borderId="0" xfId="0" applyFont="1" applyAlignment="1">
      <alignment horizontal="lef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10" xfId="0" applyFont="1" applyBorder="1" applyAlignment="1">
      <alignment horizontal="center" vertical="center"/>
    </xf>
    <xf numFmtId="0" fontId="5" fillId="0" borderId="5" xfId="7" applyBorder="1" applyAlignment="1">
      <alignment horizontal="center" vertical="center" wrapText="1"/>
    </xf>
    <xf numFmtId="0" fontId="15" fillId="0" borderId="5"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2" fillId="5" borderId="1" xfId="4" applyFont="1" applyFill="1" applyBorder="1" applyAlignment="1">
      <alignment horizontal="center" vertical="center"/>
    </xf>
    <xf numFmtId="0" fontId="12" fillId="5" borderId="4" xfId="4" applyFont="1" applyFill="1" applyBorder="1" applyAlignment="1">
      <alignment horizontal="center" vertical="center"/>
    </xf>
    <xf numFmtId="0" fontId="12" fillId="0" borderId="0" xfId="4" applyFont="1" applyAlignment="1">
      <alignment horizontal="left" vertical="center"/>
    </xf>
    <xf numFmtId="0" fontId="14" fillId="0" borderId="0" xfId="4" applyFont="1" applyAlignment="1">
      <alignment horizontal="left"/>
    </xf>
    <xf numFmtId="0" fontId="10" fillId="3" borderId="12" xfId="4" applyFont="1" applyFill="1" applyBorder="1" applyAlignment="1">
      <alignment horizontal="center" vertical="center"/>
    </xf>
    <xf numFmtId="0" fontId="17" fillId="0" borderId="41" xfId="4" applyFont="1" applyBorder="1" applyAlignment="1">
      <alignment horizontal="left" vertical="center"/>
    </xf>
    <xf numFmtId="0" fontId="12" fillId="0" borderId="41" xfId="4" applyFont="1" applyBorder="1" applyAlignment="1">
      <alignment horizontal="left" vertical="center"/>
    </xf>
    <xf numFmtId="0" fontId="13" fillId="0" borderId="0" xfId="0" applyFont="1" applyAlignment="1">
      <alignment horizontal="left" vertical="center"/>
    </xf>
    <xf numFmtId="0" fontId="11" fillId="0" borderId="0" xfId="0" applyFont="1" applyAlignment="1">
      <alignment horizontal="left" vertical="center"/>
    </xf>
    <xf numFmtId="0" fontId="17" fillId="0" borderId="0" xfId="0" applyFont="1" applyAlignment="1">
      <alignment horizontal="left" vertical="center" wrapText="1"/>
    </xf>
    <xf numFmtId="0" fontId="14" fillId="0" borderId="0" xfId="0" applyFont="1" applyAlignment="1">
      <alignment horizontal="left" vertical="center" wrapText="1"/>
    </xf>
    <xf numFmtId="0" fontId="10" fillId="2" borderId="22"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3" fillId="4" borderId="22" xfId="0" applyFont="1" applyFill="1" applyBorder="1" applyAlignment="1">
      <alignment horizontal="center" vertical="center"/>
    </xf>
    <xf numFmtId="0" fontId="13" fillId="4" borderId="19" xfId="0" applyFont="1" applyFill="1" applyBorder="1" applyAlignment="1">
      <alignment horizontal="center" vertical="center"/>
    </xf>
    <xf numFmtId="0" fontId="17" fillId="10" borderId="14" xfId="0" applyFont="1" applyFill="1" applyBorder="1" applyAlignment="1">
      <alignment horizontal="left" vertical="center" wrapText="1"/>
    </xf>
    <xf numFmtId="0" fontId="17" fillId="10" borderId="58" xfId="0" applyFont="1" applyFill="1" applyBorder="1" applyAlignment="1">
      <alignment horizontal="left" vertical="center" wrapText="1"/>
    </xf>
    <xf numFmtId="0" fontId="17" fillId="10" borderId="80" xfId="0" applyFont="1" applyFill="1" applyBorder="1" applyAlignment="1">
      <alignment horizontal="left" vertical="center" wrapText="1"/>
    </xf>
    <xf numFmtId="0" fontId="17" fillId="10" borderId="50" xfId="0" applyFont="1" applyFill="1" applyBorder="1" applyAlignment="1">
      <alignment horizontal="left" vertical="center" wrapText="1"/>
    </xf>
    <xf numFmtId="0" fontId="17" fillId="10" borderId="39" xfId="0" applyFont="1" applyFill="1" applyBorder="1" applyAlignment="1">
      <alignment horizontal="left" vertical="center" wrapText="1"/>
    </xf>
    <xf numFmtId="0" fontId="17" fillId="10" borderId="41" xfId="0" applyFont="1" applyFill="1" applyBorder="1" applyAlignment="1">
      <alignment horizontal="left" vertical="center" wrapText="1"/>
    </xf>
    <xf numFmtId="0" fontId="17" fillId="10" borderId="43" xfId="0" applyFont="1" applyFill="1" applyBorder="1" applyAlignment="1">
      <alignment horizontal="left" vertical="center" wrapText="1"/>
    </xf>
    <xf numFmtId="0" fontId="13" fillId="2" borderId="40" xfId="0" applyFont="1" applyFill="1" applyBorder="1" applyAlignment="1">
      <alignment horizontal="center" vertical="center" wrapText="1"/>
    </xf>
    <xf numFmtId="0" fontId="13" fillId="2" borderId="61" xfId="0" applyFont="1" applyFill="1" applyBorder="1" applyAlignment="1">
      <alignment horizontal="center" vertical="center" wrapText="1"/>
    </xf>
    <xf numFmtId="0" fontId="12" fillId="2" borderId="55" xfId="0" applyFont="1" applyFill="1" applyBorder="1" applyAlignment="1">
      <alignment horizontal="center" vertical="center" textRotation="90" wrapText="1"/>
    </xf>
    <xf numFmtId="0" fontId="12" fillId="2" borderId="87" xfId="0" applyFont="1" applyFill="1" applyBorder="1" applyAlignment="1">
      <alignment horizontal="center" vertical="center" textRotation="90" wrapText="1"/>
    </xf>
    <xf numFmtId="0" fontId="12" fillId="2" borderId="60" xfId="0" applyFont="1" applyFill="1" applyBorder="1" applyAlignment="1">
      <alignment horizontal="center" vertical="center" textRotation="90" wrapText="1"/>
    </xf>
    <xf numFmtId="0" fontId="17" fillId="10" borderId="79" xfId="0" applyFont="1" applyFill="1" applyBorder="1" applyAlignment="1">
      <alignment horizontal="left" vertical="center" wrapText="1"/>
    </xf>
    <xf numFmtId="0" fontId="14" fillId="10" borderId="8" xfId="0" applyFont="1" applyFill="1" applyBorder="1" applyAlignment="1">
      <alignment horizontal="left" vertical="center" wrapText="1"/>
    </xf>
    <xf numFmtId="0" fontId="13" fillId="0" borderId="0" xfId="0" applyFont="1" applyAlignment="1" applyProtection="1">
      <alignment horizontal="left" vertical="center"/>
      <protection locked="0"/>
    </xf>
    <xf numFmtId="0" fontId="14" fillId="0" borderId="0" xfId="0" applyFont="1" applyAlignment="1" applyProtection="1">
      <alignment horizontal="left" vertical="center"/>
      <protection locked="0"/>
    </xf>
    <xf numFmtId="0" fontId="13" fillId="2" borderId="48"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62"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4" xfId="0" applyFont="1" applyFill="1" applyBorder="1" applyAlignment="1">
      <alignment horizontal="left" vertical="center" wrapText="1" indent="1"/>
    </xf>
    <xf numFmtId="0" fontId="14" fillId="2" borderId="2"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3" fillId="0" borderId="0" xfId="0" applyFont="1" applyAlignment="1">
      <alignment horizontal="left" vertical="center" wrapText="1"/>
    </xf>
    <xf numFmtId="0" fontId="14" fillId="6" borderId="0" xfId="0" applyFont="1" applyFill="1" applyAlignment="1">
      <alignment horizontal="left" vertical="center" wrapText="1"/>
    </xf>
    <xf numFmtId="0" fontId="10" fillId="6" borderId="0" xfId="0" applyFont="1" applyFill="1" applyAlignment="1">
      <alignment horizontal="left" vertical="center"/>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4" fillId="2" borderId="2" xfId="1" applyFont="1" applyFill="1" applyBorder="1" applyAlignment="1">
      <alignment horizontal="center" vertical="center" wrapText="1"/>
    </xf>
    <xf numFmtId="0" fontId="14" fillId="2" borderId="36" xfId="1"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14" fillId="2" borderId="2" xfId="0" applyFont="1" applyFill="1" applyBorder="1" applyAlignment="1">
      <alignment horizontal="left" vertical="center" wrapText="1" indent="1"/>
    </xf>
    <xf numFmtId="0" fontId="14" fillId="2" borderId="36" xfId="0" applyFont="1" applyFill="1" applyBorder="1" applyAlignment="1">
      <alignment horizontal="left" vertical="center" wrapText="1" indent="1"/>
    </xf>
    <xf numFmtId="0" fontId="14" fillId="2" borderId="32" xfId="0" applyFont="1" applyFill="1" applyBorder="1" applyAlignment="1">
      <alignment horizontal="center" vertical="center" wrapText="1"/>
    </xf>
    <xf numFmtId="0" fontId="14" fillId="2" borderId="37" xfId="0" applyFont="1" applyFill="1" applyBorder="1" applyAlignment="1">
      <alignment horizontal="center" vertical="center" wrapText="1"/>
    </xf>
    <xf numFmtId="49" fontId="14" fillId="9" borderId="0" xfId="29" applyNumberFormat="1" applyFont="1" applyFill="1" applyBorder="1" applyAlignment="1">
      <alignment horizontal="left" vertical="center" wrapText="1"/>
    </xf>
    <xf numFmtId="0" fontId="17" fillId="7" borderId="13" xfId="15" applyFont="1" applyFill="1" applyBorder="1" applyAlignment="1">
      <alignment horizontal="center" vertical="center" wrapText="1"/>
    </xf>
    <xf numFmtId="0" fontId="17" fillId="7" borderId="25" xfId="15" applyFont="1" applyFill="1" applyBorder="1" applyAlignment="1">
      <alignment horizontal="center" vertical="center" wrapText="1"/>
    </xf>
    <xf numFmtId="49" fontId="10" fillId="9" borderId="0" xfId="29" applyNumberFormat="1" applyFont="1" applyFill="1" applyBorder="1" applyAlignment="1">
      <alignment horizontal="left" vertical="center"/>
    </xf>
    <xf numFmtId="49" fontId="24" fillId="9" borderId="0" xfId="29" applyNumberFormat="1" applyFont="1" applyFill="1" applyBorder="1" applyAlignment="1">
      <alignment horizontal="left" vertical="center"/>
    </xf>
    <xf numFmtId="0" fontId="14" fillId="2" borderId="1" xfId="15" applyFont="1" applyFill="1" applyBorder="1" applyAlignment="1">
      <alignment horizontal="center" vertical="center" wrapText="1"/>
    </xf>
    <xf numFmtId="0" fontId="14" fillId="2" borderId="4" xfId="15" applyFont="1" applyFill="1" applyBorder="1" applyAlignment="1">
      <alignment horizontal="center" vertical="center" wrapText="1"/>
    </xf>
    <xf numFmtId="0" fontId="14" fillId="2" borderId="2" xfId="15" applyFont="1" applyFill="1" applyBorder="1" applyAlignment="1">
      <alignment horizontal="center" vertical="center" wrapText="1"/>
    </xf>
    <xf numFmtId="0" fontId="14" fillId="2" borderId="5" xfId="15" applyFont="1" applyFill="1" applyBorder="1" applyAlignment="1">
      <alignment horizontal="center" vertical="center" wrapText="1"/>
    </xf>
    <xf numFmtId="0" fontId="14" fillId="2" borderId="3" xfId="15" applyFont="1" applyFill="1" applyBorder="1" applyAlignment="1">
      <alignment horizontal="center" vertical="center" wrapText="1"/>
    </xf>
    <xf numFmtId="0" fontId="14" fillId="2" borderId="6" xfId="15" applyFont="1" applyFill="1" applyBorder="1" applyAlignment="1">
      <alignment horizontal="center" vertical="center" wrapText="1"/>
    </xf>
    <xf numFmtId="0" fontId="14" fillId="2" borderId="40" xfId="15" applyFont="1" applyFill="1" applyBorder="1" applyAlignment="1">
      <alignment horizontal="center" vertical="center" wrapText="1"/>
    </xf>
    <xf numFmtId="0" fontId="14" fillId="2" borderId="33" xfId="15" applyFont="1" applyFill="1" applyBorder="1" applyAlignment="1">
      <alignment horizontal="center" vertical="center" wrapText="1"/>
    </xf>
    <xf numFmtId="0" fontId="11" fillId="10" borderId="90" xfId="0" applyFont="1" applyFill="1" applyBorder="1" applyAlignment="1">
      <alignment horizontal="left" vertical="center" wrapText="1"/>
    </xf>
    <xf numFmtId="0" fontId="11" fillId="10" borderId="28" xfId="0" applyFont="1" applyFill="1" applyBorder="1" applyAlignment="1">
      <alignment horizontal="left" vertical="center" wrapText="1"/>
    </xf>
    <xf numFmtId="14" fontId="11" fillId="10" borderId="24" xfId="0" applyNumberFormat="1" applyFont="1" applyFill="1" applyBorder="1" applyAlignment="1">
      <alignment horizontal="left" vertical="center" wrapText="1"/>
    </xf>
    <xf numFmtId="14" fontId="11" fillId="10" borderId="14" xfId="0" applyNumberFormat="1" applyFont="1" applyFill="1" applyBorder="1" applyAlignment="1">
      <alignment horizontal="left" vertical="center" wrapText="1"/>
    </xf>
    <xf numFmtId="0" fontId="11" fillId="10" borderId="58" xfId="0" applyFont="1" applyFill="1" applyBorder="1" applyAlignment="1">
      <alignment horizontal="left" vertical="center" wrapText="1"/>
    </xf>
    <xf numFmtId="0" fontId="11" fillId="10" borderId="88" xfId="0" applyFont="1" applyFill="1" applyBorder="1" applyAlignment="1">
      <alignment horizontal="left" vertical="center" wrapText="1"/>
    </xf>
    <xf numFmtId="0" fontId="11" fillId="10" borderId="89" xfId="0" applyFont="1" applyFill="1" applyBorder="1" applyAlignment="1">
      <alignment horizontal="left" vertical="center" wrapText="1"/>
    </xf>
    <xf numFmtId="0" fontId="11" fillId="10" borderId="11" xfId="0" applyFont="1" applyFill="1" applyBorder="1" applyAlignment="1">
      <alignment horizontal="justify" vertical="center" wrapText="1"/>
    </xf>
    <xf numFmtId="0" fontId="11" fillId="10" borderId="50" xfId="0" applyFont="1" applyFill="1" applyBorder="1" applyAlignment="1">
      <alignment horizontal="left" vertical="center" wrapText="1"/>
    </xf>
    <xf numFmtId="0" fontId="11" fillId="10" borderId="62" xfId="0" applyFont="1" applyFill="1" applyBorder="1" applyAlignment="1">
      <alignment horizontal="left" vertical="center" wrapText="1"/>
    </xf>
    <xf numFmtId="14" fontId="11" fillId="10" borderId="36" xfId="0" applyNumberFormat="1" applyFont="1" applyFill="1" applyBorder="1" applyAlignment="1">
      <alignment horizontal="center" vertical="center" wrapText="1"/>
    </xf>
    <xf numFmtId="14" fontId="11" fillId="10" borderId="8" xfId="0" applyNumberFormat="1" applyFont="1" applyFill="1" applyBorder="1" applyAlignment="1">
      <alignment horizontal="center" vertical="center" wrapText="1"/>
    </xf>
    <xf numFmtId="14" fontId="13" fillId="2" borderId="22" xfId="0" applyNumberFormat="1" applyFont="1" applyFill="1" applyBorder="1" applyAlignment="1">
      <alignment horizontal="center" vertical="center" wrapText="1"/>
    </xf>
    <xf numFmtId="14" fontId="13" fillId="2" borderId="38" xfId="0" applyNumberFormat="1" applyFont="1" applyFill="1" applyBorder="1" applyAlignment="1">
      <alignment horizontal="center" vertical="center" wrapText="1"/>
    </xf>
    <xf numFmtId="14" fontId="11" fillId="10" borderId="89" xfId="0" applyNumberFormat="1" applyFont="1" applyFill="1" applyBorder="1" applyAlignment="1">
      <alignment horizontal="left" vertical="center" wrapText="1"/>
    </xf>
    <xf numFmtId="14" fontId="11" fillId="10" borderId="62" xfId="0" applyNumberFormat="1" applyFont="1" applyFill="1" applyBorder="1" applyAlignment="1">
      <alignment horizontal="left" vertical="center" wrapText="1"/>
    </xf>
    <xf numFmtId="0" fontId="11" fillId="10" borderId="24" xfId="0" applyFont="1" applyFill="1" applyBorder="1" applyAlignment="1">
      <alignment horizontal="left" vertical="center" wrapText="1"/>
    </xf>
    <xf numFmtId="0" fontId="11" fillId="10" borderId="14" xfId="0" applyFont="1" applyFill="1" applyBorder="1" applyAlignment="1">
      <alignment horizontal="left" vertical="center" wrapText="1"/>
    </xf>
    <xf numFmtId="0" fontId="11" fillId="6" borderId="7" xfId="0" applyFont="1" applyFill="1" applyBorder="1" applyAlignment="1" applyProtection="1">
      <alignment horizontal="left" vertical="center"/>
      <protection locked="0"/>
    </xf>
    <xf numFmtId="0" fontId="10" fillId="0" borderId="7" xfId="0" applyFont="1" applyBorder="1" applyAlignment="1" applyProtection="1">
      <alignment horizontal="left" vertical="center" wrapText="1"/>
      <protection locked="0"/>
    </xf>
    <xf numFmtId="0" fontId="12" fillId="2" borderId="7" xfId="0" applyFont="1" applyFill="1" applyBorder="1" applyAlignment="1" applyProtection="1">
      <alignment horizontal="center" vertical="center" wrapText="1"/>
      <protection locked="0"/>
    </xf>
    <xf numFmtId="0" fontId="11" fillId="0" borderId="0" xfId="4" applyFont="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3" fillId="2" borderId="7" xfId="0" applyFont="1" applyFill="1" applyBorder="1" applyAlignment="1">
      <alignment horizontal="center" vertical="center"/>
    </xf>
    <xf numFmtId="0" fontId="11" fillId="0" borderId="7" xfId="0" applyFont="1" applyBorder="1" applyAlignment="1">
      <alignment horizontal="left" vertical="center"/>
    </xf>
    <xf numFmtId="0" fontId="13" fillId="2" borderId="7" xfId="0" applyFont="1" applyFill="1" applyBorder="1" applyAlignment="1">
      <alignment horizontal="center" vertical="center" wrapText="1"/>
    </xf>
    <xf numFmtId="0" fontId="17" fillId="10" borderId="29" xfId="0" applyFont="1" applyFill="1" applyBorder="1" applyAlignment="1">
      <alignment horizontal="left" vertical="center" wrapText="1"/>
    </xf>
    <xf numFmtId="0" fontId="17" fillId="10" borderId="85" xfId="0" applyFont="1" applyFill="1" applyBorder="1" applyAlignment="1">
      <alignment horizontal="left" vertical="center" wrapText="1"/>
    </xf>
    <xf numFmtId="0" fontId="17" fillId="10" borderId="28" xfId="0" applyFont="1" applyFill="1" applyBorder="1" applyAlignment="1">
      <alignment horizontal="left" vertical="center" wrapText="1"/>
    </xf>
    <xf numFmtId="0" fontId="17" fillId="10" borderId="23" xfId="0" applyFont="1" applyFill="1" applyBorder="1" applyAlignment="1">
      <alignment horizontal="left" vertical="center" wrapText="1"/>
    </xf>
    <xf numFmtId="0" fontId="17" fillId="10" borderId="24" xfId="0" applyFont="1" applyFill="1" applyBorder="1" applyAlignment="1">
      <alignment horizontal="left" vertical="center" wrapText="1"/>
    </xf>
    <xf numFmtId="0" fontId="17" fillId="10" borderId="45" xfId="0" applyFont="1" applyFill="1" applyBorder="1" applyAlignment="1">
      <alignment horizontal="left" vertical="center" wrapText="1"/>
    </xf>
    <xf numFmtId="0" fontId="17" fillId="11" borderId="23" xfId="0" applyFont="1" applyFill="1" applyBorder="1" applyAlignment="1">
      <alignment horizontal="left" vertical="center" wrapText="1"/>
    </xf>
    <xf numFmtId="0" fontId="17" fillId="11" borderId="79" xfId="0" applyFont="1" applyFill="1" applyBorder="1" applyAlignment="1">
      <alignment horizontal="left" vertical="center" wrapText="1"/>
    </xf>
    <xf numFmtId="0" fontId="17" fillId="11" borderId="14" xfId="0" applyFont="1" applyFill="1" applyBorder="1" applyAlignment="1">
      <alignment horizontal="left" vertical="center" wrapText="1"/>
    </xf>
    <xf numFmtId="0" fontId="13" fillId="2" borderId="33" xfId="0" applyFont="1" applyFill="1" applyBorder="1" applyAlignment="1">
      <alignment horizontal="center" vertical="center" wrapText="1"/>
    </xf>
    <xf numFmtId="0" fontId="17" fillId="10" borderId="37" xfId="0" applyFont="1" applyFill="1" applyBorder="1" applyAlignment="1">
      <alignment horizontal="left" vertical="center" wrapText="1"/>
    </xf>
    <xf numFmtId="0" fontId="17" fillId="10" borderId="30" xfId="0" applyFont="1" applyFill="1" applyBorder="1" applyAlignment="1">
      <alignment horizontal="left" vertical="center" wrapText="1"/>
    </xf>
    <xf numFmtId="0" fontId="17" fillId="10" borderId="62" xfId="0" applyFont="1" applyFill="1" applyBorder="1" applyAlignment="1">
      <alignment horizontal="left" vertical="center" wrapText="1"/>
    </xf>
    <xf numFmtId="0" fontId="17" fillId="10" borderId="35" xfId="0" applyFont="1" applyFill="1" applyBorder="1" applyAlignment="1">
      <alignment horizontal="left" vertical="center" wrapText="1"/>
    </xf>
    <xf numFmtId="0" fontId="17" fillId="10" borderId="15" xfId="0" applyFont="1" applyFill="1" applyBorder="1" applyAlignment="1">
      <alignment horizontal="left" vertical="center" wrapText="1"/>
    </xf>
    <xf numFmtId="0" fontId="17" fillId="10" borderId="94" xfId="0" applyFont="1" applyFill="1" applyBorder="1" applyAlignment="1">
      <alignment horizontal="left" vertical="center" wrapText="1"/>
    </xf>
    <xf numFmtId="0" fontId="17" fillId="11" borderId="29" xfId="0" applyFont="1" applyFill="1" applyBorder="1" applyAlignment="1">
      <alignment horizontal="left" vertical="center" wrapText="1"/>
    </xf>
    <xf numFmtId="0" fontId="17" fillId="11" borderId="85" xfId="0" applyFont="1" applyFill="1" applyBorder="1" applyAlignment="1">
      <alignment horizontal="left" vertical="center" wrapText="1"/>
    </xf>
    <xf numFmtId="0" fontId="17" fillId="11" borderId="28" xfId="0" applyFont="1" applyFill="1" applyBorder="1" applyAlignment="1">
      <alignment horizontal="left" vertical="center" wrapText="1"/>
    </xf>
    <xf numFmtId="0" fontId="17" fillId="10" borderId="56" xfId="0" applyFont="1" applyFill="1" applyBorder="1" applyAlignment="1">
      <alignment horizontal="left" vertical="center" wrapText="1"/>
    </xf>
    <xf numFmtId="0" fontId="17" fillId="10" borderId="91" xfId="0" applyFont="1" applyFill="1" applyBorder="1" applyAlignment="1">
      <alignment horizontal="left" vertical="center" wrapText="1"/>
    </xf>
    <xf numFmtId="0" fontId="17" fillId="10" borderId="57" xfId="0" applyFont="1" applyFill="1" applyBorder="1" applyAlignment="1">
      <alignment horizontal="left" vertical="center" wrapText="1"/>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47"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3" xfId="0" applyFont="1" applyFill="1" applyBorder="1" applyAlignment="1">
      <alignment horizontal="center" vertical="center"/>
    </xf>
    <xf numFmtId="0" fontId="14" fillId="10" borderId="36" xfId="0" applyFont="1" applyFill="1" applyBorder="1" applyAlignment="1">
      <alignment horizontal="left" vertical="center" wrapText="1"/>
    </xf>
    <xf numFmtId="0" fontId="14" fillId="10" borderId="61" xfId="0" applyFont="1" applyFill="1" applyBorder="1" applyAlignment="1">
      <alignment horizontal="left" vertical="center" wrapText="1"/>
    </xf>
    <xf numFmtId="0" fontId="14" fillId="10" borderId="94" xfId="0" applyFont="1" applyFill="1" applyBorder="1" applyAlignment="1">
      <alignment vertical="center" wrapText="1"/>
    </xf>
    <xf numFmtId="0" fontId="14" fillId="10" borderId="81" xfId="0" applyFont="1" applyFill="1" applyBorder="1" applyAlignment="1">
      <alignment vertical="center" wrapText="1"/>
    </xf>
    <xf numFmtId="0" fontId="14" fillId="10" borderId="95" xfId="0" applyFont="1" applyFill="1" applyBorder="1" applyAlignment="1">
      <alignment vertical="center" wrapText="1"/>
    </xf>
    <xf numFmtId="0" fontId="14" fillId="10" borderId="40" xfId="0" applyFont="1" applyFill="1" applyBorder="1" applyAlignment="1">
      <alignment horizontal="left" vertical="center" wrapText="1"/>
    </xf>
    <xf numFmtId="0" fontId="14" fillId="10" borderId="96" xfId="0" applyFont="1" applyFill="1" applyBorder="1" applyAlignment="1">
      <alignment vertical="center" wrapText="1"/>
    </xf>
    <xf numFmtId="0" fontId="10" fillId="2" borderId="40" xfId="1" applyFont="1" applyFill="1" applyBorder="1" applyAlignment="1" applyProtection="1">
      <alignment horizontal="center" vertical="center" wrapText="1"/>
      <protection locked="0"/>
    </xf>
    <xf numFmtId="0" fontId="10" fillId="2" borderId="33" xfId="1" applyFont="1" applyFill="1" applyBorder="1" applyAlignment="1" applyProtection="1">
      <alignment horizontal="center" vertical="center" wrapText="1"/>
      <protection locked="0"/>
    </xf>
    <xf numFmtId="0" fontId="10" fillId="2" borderId="84" xfId="1" applyFont="1" applyFill="1" applyBorder="1" applyAlignment="1" applyProtection="1">
      <alignment horizontal="center" vertical="center" wrapText="1"/>
      <protection locked="0"/>
    </xf>
    <xf numFmtId="0" fontId="10" fillId="2" borderId="34" xfId="1" applyFont="1" applyFill="1" applyBorder="1" applyAlignment="1" applyProtection="1">
      <alignment horizontal="center" vertical="center" wrapText="1"/>
      <protection locked="0"/>
    </xf>
    <xf numFmtId="0" fontId="13" fillId="2" borderId="96"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74" xfId="0" applyFont="1" applyFill="1" applyBorder="1" applyAlignment="1">
      <alignment horizontal="center" vertical="center" wrapText="1"/>
    </xf>
    <xf numFmtId="0" fontId="13" fillId="2" borderId="42" xfId="0" applyFont="1" applyFill="1" applyBorder="1" applyAlignment="1">
      <alignment horizontal="center" vertical="center" textRotation="90" wrapText="1"/>
    </xf>
    <xf numFmtId="0" fontId="13" fillId="2" borderId="87" xfId="0" applyFont="1" applyFill="1" applyBorder="1" applyAlignment="1">
      <alignment horizontal="center" vertical="center" textRotation="90" wrapText="1"/>
    </xf>
    <xf numFmtId="0" fontId="13" fillId="2" borderId="97" xfId="0" applyFont="1" applyFill="1" applyBorder="1" applyAlignment="1">
      <alignment horizontal="center" vertical="center" textRotation="90" wrapText="1"/>
    </xf>
    <xf numFmtId="0" fontId="10" fillId="2" borderId="36" xfId="1" applyFont="1" applyFill="1" applyBorder="1" applyAlignment="1" applyProtection="1">
      <alignment horizontal="center" vertical="center" wrapText="1"/>
      <protection locked="0"/>
    </xf>
    <xf numFmtId="0" fontId="18" fillId="2" borderId="23" xfId="1" applyFont="1" applyFill="1" applyBorder="1" applyAlignment="1" applyProtection="1">
      <alignment horizontal="center" vertical="center" wrapText="1"/>
      <protection locked="0"/>
    </xf>
    <xf numFmtId="0" fontId="18" fillId="2" borderId="79" xfId="1" applyFont="1" applyFill="1" applyBorder="1" applyAlignment="1" applyProtection="1">
      <alignment horizontal="center" vertical="center" wrapText="1"/>
      <protection locked="0"/>
    </xf>
    <xf numFmtId="0" fontId="18" fillId="2" borderId="45" xfId="1" applyFont="1" applyFill="1" applyBorder="1" applyAlignment="1" applyProtection="1">
      <alignment horizontal="center" vertical="center" wrapText="1"/>
      <protection locked="0"/>
    </xf>
    <xf numFmtId="0" fontId="14" fillId="0" borderId="41" xfId="0" applyFont="1" applyBorder="1" applyAlignment="1" applyProtection="1">
      <alignment horizontal="left" vertical="center"/>
      <protection locked="0"/>
    </xf>
    <xf numFmtId="0" fontId="10" fillId="0" borderId="41" xfId="0" applyFont="1" applyBorder="1" applyAlignment="1" applyProtection="1">
      <alignment horizontal="left" vertical="center"/>
      <protection locked="0"/>
    </xf>
    <xf numFmtId="0" fontId="10" fillId="2" borderId="35" xfId="1" applyFont="1" applyFill="1" applyBorder="1" applyAlignment="1" applyProtection="1">
      <alignment horizontal="center" vertical="center" wrapText="1"/>
      <protection locked="0"/>
    </xf>
    <xf numFmtId="0" fontId="13" fillId="2" borderId="56" xfId="0" applyFont="1" applyFill="1" applyBorder="1" applyAlignment="1" applyProtection="1">
      <alignment horizontal="center" vertical="center" wrapText="1"/>
      <protection locked="0"/>
    </xf>
    <xf numFmtId="0" fontId="13" fillId="2" borderId="91" xfId="0" applyFont="1" applyFill="1" applyBorder="1" applyAlignment="1" applyProtection="1">
      <alignment horizontal="center" vertical="center" wrapText="1"/>
      <protection locked="0"/>
    </xf>
    <xf numFmtId="0" fontId="13" fillId="2" borderId="57" xfId="0" applyFont="1" applyFill="1" applyBorder="1" applyAlignment="1" applyProtection="1">
      <alignment horizontal="center" vertical="center" wrapText="1"/>
      <protection locked="0"/>
    </xf>
    <xf numFmtId="0" fontId="12" fillId="12" borderId="42" xfId="0" applyFont="1" applyFill="1" applyBorder="1" applyAlignment="1">
      <alignment horizontal="center" vertical="center" wrapText="1"/>
    </xf>
    <xf numFmtId="0" fontId="12" fillId="12" borderId="87" xfId="0" applyFont="1" applyFill="1" applyBorder="1" applyAlignment="1">
      <alignment horizontal="center" vertical="center" wrapText="1"/>
    </xf>
    <xf numFmtId="0" fontId="12" fillId="12" borderId="92" xfId="0" applyFont="1" applyFill="1" applyBorder="1" applyAlignment="1">
      <alignment horizontal="center" vertical="center" wrapText="1"/>
    </xf>
    <xf numFmtId="0" fontId="12" fillId="0" borderId="83"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7" fillId="0" borderId="0" xfId="0" applyFont="1" applyFill="1" applyBorder="1" applyAlignment="1">
      <alignment horizontal="center" vertical="center"/>
    </xf>
    <xf numFmtId="0" fontId="12" fillId="12" borderId="84" xfId="0" applyFont="1" applyFill="1" applyBorder="1" applyAlignment="1">
      <alignment horizontal="center" vertical="center"/>
    </xf>
    <xf numFmtId="0" fontId="12" fillId="12" borderId="93" xfId="0" applyFont="1" applyFill="1" applyBorder="1" applyAlignment="1">
      <alignment horizontal="center" vertical="center"/>
    </xf>
    <xf numFmtId="0" fontId="17" fillId="0" borderId="83" xfId="0" applyFont="1" applyFill="1" applyBorder="1" applyAlignment="1">
      <alignment horizontal="center" vertical="center" wrapText="1"/>
    </xf>
    <xf numFmtId="0" fontId="17" fillId="0" borderId="62" xfId="0" applyFont="1" applyFill="1" applyBorder="1" applyAlignment="1">
      <alignment horizontal="center" vertical="center" wrapText="1"/>
    </xf>
    <xf numFmtId="0" fontId="17" fillId="0" borderId="43" xfId="0" applyFont="1" applyFill="1" applyBorder="1" applyAlignment="1">
      <alignment horizontal="center" vertical="center" wrapText="1"/>
    </xf>
    <xf numFmtId="0" fontId="11" fillId="0" borderId="0" xfId="0" applyFont="1" applyAlignment="1" applyProtection="1">
      <alignment horizontal="center" vertical="center"/>
      <protection locked="0"/>
    </xf>
    <xf numFmtId="0" fontId="32" fillId="0" borderId="15" xfId="0" applyFont="1" applyFill="1" applyBorder="1" applyAlignment="1">
      <alignment wrapText="1"/>
    </xf>
    <xf numFmtId="0" fontId="12" fillId="12" borderId="98" xfId="0" applyFont="1" applyFill="1" applyBorder="1" applyAlignment="1">
      <alignment horizontal="center" vertical="center" wrapText="1"/>
    </xf>
    <xf numFmtId="0" fontId="10" fillId="2" borderId="86" xfId="1" applyFont="1" applyFill="1" applyBorder="1" applyAlignment="1" applyProtection="1">
      <alignment horizontal="center" vertical="center" wrapText="1"/>
      <protection locked="0"/>
    </xf>
    <xf numFmtId="0" fontId="10" fillId="2" borderId="81" xfId="1" applyFont="1" applyFill="1" applyBorder="1" applyAlignment="1" applyProtection="1">
      <alignment horizontal="center" vertical="center" wrapText="1"/>
      <protection locked="0"/>
    </xf>
    <xf numFmtId="0" fontId="17" fillId="0" borderId="15" xfId="0" applyFont="1" applyFill="1" applyBorder="1" applyAlignment="1">
      <alignment vertical="center" wrapText="1"/>
    </xf>
    <xf numFmtId="0" fontId="17" fillId="0" borderId="8" xfId="0" applyFont="1" applyFill="1" applyBorder="1" applyAlignment="1">
      <alignment horizontal="center" vertical="center" wrapText="1"/>
    </xf>
    <xf numFmtId="0" fontId="17" fillId="0" borderId="62"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86" xfId="0" applyFont="1" applyFill="1" applyBorder="1" applyAlignment="1">
      <alignment horizontal="center" vertical="center"/>
    </xf>
    <xf numFmtId="17" fontId="17" fillId="0" borderId="83" xfId="0" applyNumberFormat="1" applyFont="1" applyFill="1" applyBorder="1" applyAlignment="1">
      <alignment horizontal="center" vertical="center"/>
    </xf>
    <xf numFmtId="0" fontId="17" fillId="0" borderId="75" xfId="0" applyFont="1" applyFill="1" applyBorder="1" applyAlignment="1">
      <alignment horizontal="center" vertical="center"/>
    </xf>
    <xf numFmtId="0" fontId="5" fillId="0" borderId="77" xfId="46" applyFill="1" applyBorder="1" applyAlignment="1">
      <alignment horizontal="center" vertical="center" wrapText="1"/>
    </xf>
    <xf numFmtId="0" fontId="17" fillId="0" borderId="83" xfId="0" applyFont="1" applyFill="1" applyBorder="1" applyAlignment="1">
      <alignment horizontal="center" vertical="center"/>
    </xf>
    <xf numFmtId="0" fontId="5" fillId="0" borderId="75" xfId="46" applyFill="1" applyBorder="1" applyAlignment="1">
      <alignment horizontal="center" vertical="center"/>
    </xf>
    <xf numFmtId="0" fontId="17" fillId="0" borderId="33" xfId="0" applyFont="1" applyFill="1" applyBorder="1" applyAlignment="1">
      <alignment horizontal="center" vertical="center" wrapText="1"/>
    </xf>
    <xf numFmtId="0" fontId="17" fillId="0" borderId="43" xfId="0" applyFont="1" applyFill="1" applyBorder="1" applyAlignment="1">
      <alignment horizontal="center" vertical="center"/>
    </xf>
    <xf numFmtId="17" fontId="17" fillId="0" borderId="62" xfId="0" quotePrefix="1" applyNumberFormat="1" applyFont="1" applyFill="1" applyBorder="1" applyAlignment="1">
      <alignment horizontal="center" vertical="center"/>
    </xf>
    <xf numFmtId="0" fontId="10" fillId="2" borderId="99" xfId="1" applyFont="1" applyFill="1" applyBorder="1" applyAlignment="1" applyProtection="1">
      <alignment horizontal="center" vertical="center" wrapText="1"/>
      <protection locked="0"/>
    </xf>
    <xf numFmtId="0" fontId="10" fillId="2" borderId="100" xfId="1" applyFont="1" applyFill="1" applyBorder="1" applyAlignment="1" applyProtection="1">
      <alignment horizontal="center" vertical="center" wrapText="1"/>
      <protection locked="0"/>
    </xf>
    <xf numFmtId="0" fontId="10" fillId="2" borderId="101" xfId="1" applyFont="1" applyFill="1" applyBorder="1" applyAlignment="1" applyProtection="1">
      <alignment horizontal="center" vertical="center" wrapText="1"/>
      <protection locked="0"/>
    </xf>
    <xf numFmtId="0" fontId="10" fillId="2" borderId="61" xfId="1" applyFont="1" applyFill="1" applyBorder="1" applyAlignment="1" applyProtection="1">
      <alignment horizontal="center" vertical="center" wrapText="1"/>
      <protection locked="0"/>
    </xf>
    <xf numFmtId="0" fontId="17" fillId="0" borderId="62" xfId="0" quotePrefix="1" applyFont="1" applyFill="1" applyBorder="1" applyAlignment="1">
      <alignment horizontal="center" vertical="center"/>
    </xf>
    <xf numFmtId="17" fontId="17" fillId="0" borderId="75" xfId="0" quotePrefix="1" applyNumberFormat="1" applyFont="1" applyFill="1" applyBorder="1" applyAlignment="1">
      <alignment horizontal="center" vertical="center"/>
    </xf>
    <xf numFmtId="0" fontId="17" fillId="0" borderId="30" xfId="0" applyFont="1" applyFill="1" applyBorder="1" applyAlignment="1">
      <alignment horizontal="center" vertical="center" wrapText="1"/>
    </xf>
    <xf numFmtId="17" fontId="17" fillId="0" borderId="0" xfId="0" quotePrefix="1" applyNumberFormat="1" applyFont="1" applyFill="1" applyBorder="1" applyAlignment="1">
      <alignment horizontal="center" vertical="center"/>
    </xf>
    <xf numFmtId="0" fontId="17" fillId="0" borderId="103" xfId="0" applyFont="1" applyFill="1" applyBorder="1" applyAlignment="1">
      <alignment horizontal="center" vertical="center"/>
    </xf>
    <xf numFmtId="17" fontId="17" fillId="0" borderId="78" xfId="0" quotePrefix="1" applyNumberFormat="1" applyFont="1" applyFill="1" applyBorder="1" applyAlignment="1">
      <alignment horizontal="center" vertical="center"/>
    </xf>
    <xf numFmtId="0" fontId="17" fillId="0" borderId="78" xfId="0" applyFont="1" applyFill="1" applyBorder="1" applyAlignment="1">
      <alignment horizontal="center" vertical="center"/>
    </xf>
    <xf numFmtId="17" fontId="17" fillId="0" borderId="75" xfId="0" applyNumberFormat="1" applyFont="1" applyFill="1" applyBorder="1" applyAlignment="1">
      <alignment horizontal="center" vertical="center"/>
    </xf>
    <xf numFmtId="0" fontId="10" fillId="2" borderId="102" xfId="1" applyFont="1" applyFill="1" applyBorder="1" applyAlignment="1" applyProtection="1">
      <alignment vertical="center" wrapText="1"/>
      <protection locked="0"/>
    </xf>
    <xf numFmtId="0" fontId="32" fillId="0" borderId="15" xfId="0" applyFont="1" applyBorder="1" applyAlignment="1" applyProtection="1">
      <alignment vertical="center" wrapText="1"/>
      <protection locked="0"/>
    </xf>
    <xf numFmtId="0" fontId="11" fillId="0" borderId="15" xfId="0" applyFont="1" applyBorder="1" applyAlignment="1" applyProtection="1">
      <alignment vertical="center"/>
      <protection locked="0"/>
    </xf>
    <xf numFmtId="0" fontId="11" fillId="0" borderId="15" xfId="0" applyFont="1" applyBorder="1" applyAlignment="1" applyProtection="1">
      <alignment vertical="center" wrapText="1"/>
      <protection locked="0"/>
    </xf>
    <xf numFmtId="0" fontId="17" fillId="0" borderId="15" xfId="0" applyFont="1" applyFill="1" applyBorder="1" applyAlignment="1">
      <alignment vertical="center"/>
    </xf>
    <xf numFmtId="0" fontId="32" fillId="0" borderId="15" xfId="0" applyFont="1" applyFill="1" applyBorder="1" applyAlignment="1">
      <alignment vertical="center" wrapText="1"/>
    </xf>
    <xf numFmtId="0" fontId="11" fillId="0" borderId="74" xfId="0" applyFont="1" applyBorder="1" applyAlignment="1" applyProtection="1">
      <alignment vertical="center"/>
      <protection locked="0"/>
    </xf>
    <xf numFmtId="0" fontId="11" fillId="0" borderId="0" xfId="0" applyFont="1" applyAlignment="1" applyProtection="1">
      <protection locked="0"/>
    </xf>
    <xf numFmtId="0" fontId="10" fillId="2" borderId="96" xfId="1" applyFont="1" applyFill="1" applyBorder="1" applyAlignment="1" applyProtection="1">
      <alignment vertical="center" wrapText="1"/>
      <protection locked="0"/>
    </xf>
    <xf numFmtId="0" fontId="10" fillId="2" borderId="74" xfId="1" applyFont="1" applyFill="1" applyBorder="1" applyAlignment="1" applyProtection="1">
      <alignment vertical="center" wrapText="1"/>
      <protection locked="0"/>
    </xf>
    <xf numFmtId="0" fontId="11" fillId="0" borderId="1" xfId="0" applyFont="1" applyBorder="1" applyAlignment="1" applyProtection="1">
      <protection locked="0"/>
    </xf>
    <xf numFmtId="0" fontId="11" fillId="0" borderId="15" xfId="0" applyFont="1" applyBorder="1" applyAlignment="1" applyProtection="1">
      <protection locked="0"/>
    </xf>
    <xf numFmtId="0" fontId="11" fillId="0" borderId="11" xfId="0" applyFont="1" applyBorder="1" applyAlignment="1" applyProtection="1">
      <protection locked="0"/>
    </xf>
    <xf numFmtId="0" fontId="11" fillId="0" borderId="4" xfId="0" applyFont="1" applyBorder="1" applyAlignment="1" applyProtection="1">
      <protection locked="0"/>
    </xf>
    <xf numFmtId="14" fontId="5" fillId="0" borderId="7" xfId="46" applyNumberFormat="1" applyBorder="1" applyAlignment="1">
      <alignment horizontal="center" vertical="center" wrapText="1"/>
    </xf>
    <xf numFmtId="0" fontId="14" fillId="0" borderId="13" xfId="4" applyFont="1" applyBorder="1" applyAlignment="1"/>
    <xf numFmtId="0" fontId="14" fillId="0" borderId="25" xfId="4" applyFont="1" applyBorder="1" applyAlignment="1"/>
  </cellXfs>
  <cellStyles count="47">
    <cellStyle name="Hipervínculo" xfId="7" builtinId="8"/>
    <cellStyle name="Hipervínculo 2" xfId="8" xr:uid="{00000000-0005-0000-0000-000001000000}"/>
    <cellStyle name="Hipervínculo 3" xfId="30" xr:uid="{00000000-0005-0000-0000-000002000000}"/>
    <cellStyle name="Hipervínculo 4" xfId="38" xr:uid="{00000000-0005-0000-0000-000003000000}"/>
    <cellStyle name="Hyperlink" xfId="46" xr:uid="{00000000-000B-0000-0000-000008000000}"/>
    <cellStyle name="Millares [0]" xfId="45" builtinId="6"/>
    <cellStyle name="Millares 2" xfId="5" xr:uid="{00000000-0005-0000-0000-000004000000}"/>
    <cellStyle name="Millares 2 2" xfId="39" xr:uid="{6C4EDDF9-5EFA-4267-8BCA-D73D0979E767}"/>
    <cellStyle name="Millares 3" xfId="41" xr:uid="{93F0B095-6A93-4932-96F4-DDAC57A9302A}"/>
    <cellStyle name="Moneda" xfId="6" builtinId="4"/>
    <cellStyle name="Moneda [0]" xfId="44" builtinId="7"/>
    <cellStyle name="Moneda [0] 2" xfId="42" xr:uid="{C49E51AF-CA8D-42D1-9C07-E2E22276DAC1}"/>
    <cellStyle name="Moneda 2" xfId="31" xr:uid="{00000000-0005-0000-0000-000006000000}"/>
    <cellStyle name="Normal" xfId="0" builtinId="0"/>
    <cellStyle name="Normal 10" xfId="9" xr:uid="{00000000-0005-0000-0000-000008000000}"/>
    <cellStyle name="Normal 10 2" xfId="10" xr:uid="{00000000-0005-0000-0000-000009000000}"/>
    <cellStyle name="Normal 10 3" xfId="34" xr:uid="{00000000-0005-0000-0000-00000A000000}"/>
    <cellStyle name="Normal 11" xfId="3" xr:uid="{00000000-0005-0000-0000-00000B000000}"/>
    <cellStyle name="Normal 11 2" xfId="11" xr:uid="{00000000-0005-0000-0000-00000C000000}"/>
    <cellStyle name="Normal 12" xfId="12" xr:uid="{00000000-0005-0000-0000-00000D000000}"/>
    <cellStyle name="Normal 12 2" xfId="13" xr:uid="{00000000-0005-0000-0000-00000E000000}"/>
    <cellStyle name="Normal 13" xfId="14" xr:uid="{00000000-0005-0000-0000-00000F000000}"/>
    <cellStyle name="Normal 14" xfId="35" xr:uid="{00000000-0005-0000-0000-000010000000}"/>
    <cellStyle name="Normal 15" xfId="37" xr:uid="{00000000-0005-0000-0000-000011000000}"/>
    <cellStyle name="Normal 15 2" xfId="40" xr:uid="{7A373EF9-F179-443E-B472-128CF231B1E2}"/>
    <cellStyle name="Normal 2" xfId="1" xr:uid="{00000000-0005-0000-0000-000012000000}"/>
    <cellStyle name="Normal 2 2" xfId="15" xr:uid="{00000000-0005-0000-0000-000013000000}"/>
    <cellStyle name="Normal 2 2 2" xfId="36" xr:uid="{00000000-0005-0000-0000-000014000000}"/>
    <cellStyle name="Normal 3" xfId="2" xr:uid="{00000000-0005-0000-0000-000015000000}"/>
    <cellStyle name="Normal 3 2" xfId="29" xr:uid="{00000000-0005-0000-0000-000016000000}"/>
    <cellStyle name="Normal 4" xfId="4" xr:uid="{00000000-0005-0000-0000-000017000000}"/>
    <cellStyle name="Normal 4 2" xfId="16" xr:uid="{00000000-0005-0000-0000-000018000000}"/>
    <cellStyle name="Normal 4 2 2" xfId="33" xr:uid="{00000000-0005-0000-0000-000019000000}"/>
    <cellStyle name="Normal 4 3" xfId="32" xr:uid="{00000000-0005-0000-0000-00001A000000}"/>
    <cellStyle name="Normal 5" xfId="17" xr:uid="{00000000-0005-0000-0000-00001B000000}"/>
    <cellStyle name="Normal 5 2" xfId="18" xr:uid="{00000000-0005-0000-0000-00001C000000}"/>
    <cellStyle name="Normal 6" xfId="19" xr:uid="{00000000-0005-0000-0000-00001D000000}"/>
    <cellStyle name="Normal 6 2" xfId="20" xr:uid="{00000000-0005-0000-0000-00001E000000}"/>
    <cellStyle name="Normal 7" xfId="21" xr:uid="{00000000-0005-0000-0000-00001F000000}"/>
    <cellStyle name="Normal 7 2" xfId="22" xr:uid="{00000000-0005-0000-0000-000020000000}"/>
    <cellStyle name="Normal 8" xfId="23" xr:uid="{00000000-0005-0000-0000-000021000000}"/>
    <cellStyle name="Normal 8 2" xfId="24" xr:uid="{00000000-0005-0000-0000-000022000000}"/>
    <cellStyle name="Normal 9" xfId="25" xr:uid="{00000000-0005-0000-0000-000023000000}"/>
    <cellStyle name="Normal 9 2" xfId="26" xr:uid="{00000000-0005-0000-0000-000024000000}"/>
    <cellStyle name="Porcentaje 2" xfId="43" xr:uid="{0B378CE7-56A5-4E1E-9F2A-06FA0AF924DB}"/>
    <cellStyle name="Porcentual 2" xfId="27" xr:uid="{00000000-0005-0000-0000-000025000000}"/>
    <cellStyle name="Porcentual 2 2" xfId="28" xr:uid="{00000000-0005-0000-0000-00002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POIC2017\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RV\Convenios2020\Users\cote\AppData\Local\Temp\Volumes\2t%20respaldo\Documents\proyecto%20orquesta%20marga%20marga\2016\Formulario%20Orquestas%20Profesionales%20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ote/AppData/Local/Temp/Volumes/2t%20respaldo/Documents/proyecto%20orquesta%20marga%20marga/2016/Formulario%20Orquestas%20Profesionales%20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nvenios2020/Users/cote/AppData/Local/Temp/Volumes/2t%20respaldo/Documents/proyecto%20orquesta%20marga%20marga/2016/Formulario%20Orquestas%20Profesionales%20201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onvenios2020/GAM/INFORMES/FORMATO%20GAM%2004.05.20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onvenios2020/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atroamil.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fundacionteatroamil-my.sharepoint.com/:f:/g/personal/storage_fundacionteatroamil_cl/EoYClXS2MadPowjXauLvq-IBzXslfvR5HQkE0cCHfCnU0A?e=PV2ACP" TargetMode="External"/><Relationship Id="rId1" Type="http://schemas.openxmlformats.org/officeDocument/2006/relationships/hyperlink" Target="https://fundacionteatroamil-my.sharepoint.com/:f:/g/personal/storage_fundacionteatroamil_cl/EnrYKYhyA0NLqCVd_SRlSXcBvBYA02RZtoF0Ixj1um6gQg?e=5FFkuK"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teatroamil.cl/static/2024/docs/aportes/Aportes-Enero-2024.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9C030-B99C-4EFF-901B-B41F5A23426D}">
  <dimension ref="B1:E19"/>
  <sheetViews>
    <sheetView showGridLines="0" zoomScaleNormal="100" workbookViewId="0">
      <selection activeCell="C12" sqref="C12"/>
    </sheetView>
  </sheetViews>
  <sheetFormatPr defaultColWidth="11.42578125" defaultRowHeight="11.25"/>
  <cols>
    <col min="1" max="1" width="5.42578125" style="1" customWidth="1"/>
    <col min="2" max="2" width="34.28515625" style="1" customWidth="1"/>
    <col min="3" max="5" width="44" style="1" customWidth="1"/>
    <col min="6" max="16384" width="11.42578125" style="1"/>
  </cols>
  <sheetData>
    <row r="1" spans="2:5" ht="25.5" customHeight="1">
      <c r="B1" s="319" t="s">
        <v>0</v>
      </c>
      <c r="C1" s="319"/>
      <c r="D1" s="319"/>
      <c r="E1" s="319"/>
    </row>
    <row r="2" spans="2:5" ht="28.5" customHeight="1" thickBot="1">
      <c r="B2" s="8" t="s">
        <v>1</v>
      </c>
    </row>
    <row r="3" spans="2:5" ht="29.25" customHeight="1">
      <c r="B3" s="2" t="s">
        <v>2</v>
      </c>
      <c r="C3" s="320" t="s">
        <v>3</v>
      </c>
      <c r="D3" s="320"/>
      <c r="E3" s="321"/>
    </row>
    <row r="4" spans="2:5" ht="29.25" customHeight="1">
      <c r="B4" s="3" t="s">
        <v>4</v>
      </c>
      <c r="C4" s="322" t="s">
        <v>5</v>
      </c>
      <c r="D4" s="322"/>
      <c r="E4" s="323"/>
    </row>
    <row r="5" spans="2:5" ht="29.25" customHeight="1">
      <c r="B5" s="3" t="s">
        <v>6</v>
      </c>
      <c r="C5" s="322" t="s">
        <v>7</v>
      </c>
      <c r="D5" s="322"/>
      <c r="E5" s="323"/>
    </row>
    <row r="6" spans="2:5" ht="29.25" customHeight="1">
      <c r="B6" s="3" t="s">
        <v>8</v>
      </c>
      <c r="C6" s="322" t="s">
        <v>9</v>
      </c>
      <c r="D6" s="322"/>
      <c r="E6" s="323"/>
    </row>
    <row r="7" spans="2:5" ht="29.25" customHeight="1">
      <c r="B7" s="3" t="s">
        <v>10</v>
      </c>
      <c r="C7" s="322" t="s">
        <v>11</v>
      </c>
      <c r="D7" s="322"/>
      <c r="E7" s="323"/>
    </row>
    <row r="8" spans="2:5" ht="29.25" customHeight="1">
      <c r="B8" s="3" t="s">
        <v>12</v>
      </c>
      <c r="C8" s="322" t="s">
        <v>13</v>
      </c>
      <c r="D8" s="322"/>
      <c r="E8" s="323"/>
    </row>
    <row r="9" spans="2:5" ht="29.25" customHeight="1">
      <c r="B9" s="3" t="s">
        <v>14</v>
      </c>
      <c r="C9" s="322" t="s">
        <v>15</v>
      </c>
      <c r="D9" s="322"/>
      <c r="E9" s="323"/>
    </row>
    <row r="10" spans="2:5" ht="29.25" customHeight="1">
      <c r="B10" s="3" t="s">
        <v>16</v>
      </c>
      <c r="C10" s="327" t="s">
        <v>17</v>
      </c>
      <c r="D10" s="322"/>
      <c r="E10" s="323"/>
    </row>
    <row r="11" spans="2:5" ht="29.25" customHeight="1" thickBot="1">
      <c r="B11" s="4" t="s">
        <v>18</v>
      </c>
      <c r="C11" s="324" t="s">
        <v>19</v>
      </c>
      <c r="D11" s="325"/>
      <c r="E11" s="326"/>
    </row>
    <row r="15" spans="2:5">
      <c r="B15" s="5" t="s">
        <v>2</v>
      </c>
      <c r="C15" s="6"/>
      <c r="D15" s="6"/>
      <c r="E15" s="6"/>
    </row>
    <row r="16" spans="2:5">
      <c r="B16" s="7" t="s">
        <v>3</v>
      </c>
      <c r="C16" s="8"/>
      <c r="D16" s="8"/>
      <c r="E16" s="8"/>
    </row>
    <row r="17" spans="2:5" ht="22.5">
      <c r="B17" s="7" t="s">
        <v>20</v>
      </c>
      <c r="C17" s="8"/>
      <c r="D17" s="8"/>
      <c r="E17" s="8"/>
    </row>
    <row r="18" spans="2:5" ht="33.75">
      <c r="B18" s="7" t="s">
        <v>21</v>
      </c>
    </row>
    <row r="19" spans="2:5">
      <c r="B19" s="7"/>
    </row>
  </sheetData>
  <mergeCells count="10">
    <mergeCell ref="B1:E1"/>
    <mergeCell ref="C3:E3"/>
    <mergeCell ref="C4:E4"/>
    <mergeCell ref="C5:E5"/>
    <mergeCell ref="C11:E11"/>
    <mergeCell ref="C6:E6"/>
    <mergeCell ref="C7:E7"/>
    <mergeCell ref="C8:E8"/>
    <mergeCell ref="C9:E9"/>
    <mergeCell ref="C10:E10"/>
  </mergeCells>
  <dataValidations count="1">
    <dataValidation type="list" allowBlank="1" showInputMessage="1" showErrorMessage="1" sqref="C3" xr:uid="{F63DA12C-AA74-471D-8886-6D544D534DA8}">
      <formula1>$B$16:$B$19</formula1>
    </dataValidation>
  </dataValidations>
  <hyperlinks>
    <hyperlink ref="C11" r:id="rId1" xr:uid="{E5C59862-879B-4D03-9710-AB9703E1DDC5}"/>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E1EC1-1E0D-402D-AE97-C75B9058A36A}">
  <dimension ref="B1:N31"/>
  <sheetViews>
    <sheetView showGridLines="0" tabSelected="1" zoomScale="80" zoomScaleNormal="80" workbookViewId="0">
      <selection activeCell="B5" sqref="B5:G5"/>
    </sheetView>
  </sheetViews>
  <sheetFormatPr defaultColWidth="10.7109375" defaultRowHeight="11.25"/>
  <cols>
    <col min="1" max="1" width="3.28515625" style="1" customWidth="1"/>
    <col min="2" max="12" width="10.7109375" style="1"/>
    <col min="13" max="13" width="16.7109375" style="1" customWidth="1"/>
    <col min="14" max="14" width="24.28515625" style="1" customWidth="1"/>
    <col min="15" max="16384" width="10.7109375" style="1"/>
  </cols>
  <sheetData>
    <row r="1" spans="2:14">
      <c r="B1" s="173" t="s">
        <v>923</v>
      </c>
    </row>
    <row r="2" spans="2:14" ht="21.6" customHeight="1">
      <c r="B2" s="148" t="s">
        <v>893</v>
      </c>
      <c r="C2" s="148"/>
      <c r="D2" s="148"/>
      <c r="E2" s="148"/>
      <c r="F2" s="148"/>
      <c r="G2" s="148"/>
      <c r="H2" s="174"/>
      <c r="I2" s="174"/>
      <c r="J2" s="174"/>
      <c r="K2" s="174"/>
      <c r="L2" s="174"/>
      <c r="M2" s="174"/>
      <c r="N2" s="174"/>
    </row>
    <row r="3" spans="2:14" ht="12" customHeight="1"/>
    <row r="4" spans="2:14">
      <c r="B4" s="1" t="s">
        <v>924</v>
      </c>
      <c r="I4" s="1" t="s">
        <v>925</v>
      </c>
    </row>
    <row r="5" spans="2:14" ht="29.45" customHeight="1">
      <c r="B5" s="428" t="s">
        <v>926</v>
      </c>
      <c r="C5" s="428"/>
      <c r="D5" s="428"/>
      <c r="E5" s="428"/>
      <c r="F5" s="428"/>
      <c r="G5" s="428"/>
      <c r="I5" s="428" t="s">
        <v>927</v>
      </c>
      <c r="J5" s="428"/>
      <c r="K5" s="428"/>
      <c r="L5" s="428"/>
      <c r="M5" s="428"/>
      <c r="N5" s="428"/>
    </row>
    <row r="6" spans="2:14" ht="46.5" customHeight="1">
      <c r="B6" s="430" t="s">
        <v>928</v>
      </c>
      <c r="C6" s="430"/>
      <c r="D6" s="430"/>
      <c r="E6" s="430"/>
      <c r="F6" s="430"/>
      <c r="G6" s="430"/>
      <c r="I6" s="430" t="s">
        <v>929</v>
      </c>
      <c r="J6" s="430"/>
      <c r="K6" s="430"/>
      <c r="L6" s="430"/>
      <c r="M6" s="430"/>
      <c r="N6" s="430"/>
    </row>
    <row r="7" spans="2:14">
      <c r="B7" s="429"/>
      <c r="C7" s="429"/>
      <c r="D7" s="429"/>
      <c r="E7" s="429"/>
      <c r="F7" s="429"/>
      <c r="G7" s="429"/>
      <c r="H7" s="209"/>
      <c r="I7" s="429"/>
      <c r="J7" s="429"/>
      <c r="K7" s="429"/>
      <c r="L7" s="429"/>
      <c r="M7" s="429"/>
      <c r="N7" s="429"/>
    </row>
    <row r="8" spans="2:14">
      <c r="B8" s="429"/>
      <c r="C8" s="429"/>
      <c r="D8" s="429"/>
      <c r="E8" s="429"/>
      <c r="F8" s="429"/>
      <c r="G8" s="429"/>
      <c r="H8" s="209"/>
      <c r="I8" s="429"/>
      <c r="J8" s="429"/>
      <c r="K8" s="429"/>
      <c r="L8" s="429"/>
      <c r="M8" s="429"/>
      <c r="N8" s="429"/>
    </row>
    <row r="9" spans="2:14">
      <c r="B9" s="429"/>
      <c r="C9" s="429"/>
      <c r="D9" s="429"/>
      <c r="E9" s="429"/>
      <c r="F9" s="429"/>
      <c r="G9" s="429"/>
      <c r="H9" s="209"/>
      <c r="I9" s="429"/>
      <c r="J9" s="429"/>
      <c r="K9" s="429"/>
      <c r="L9" s="429"/>
      <c r="M9" s="429"/>
      <c r="N9" s="429"/>
    </row>
    <row r="10" spans="2:14">
      <c r="B10" s="429"/>
      <c r="C10" s="429"/>
      <c r="D10" s="429"/>
      <c r="E10" s="429"/>
      <c r="F10" s="429"/>
      <c r="G10" s="429"/>
      <c r="H10" s="209"/>
      <c r="I10" s="429"/>
      <c r="J10" s="429"/>
      <c r="K10" s="429"/>
      <c r="L10" s="429"/>
      <c r="M10" s="429"/>
      <c r="N10" s="429"/>
    </row>
    <row r="11" spans="2:14">
      <c r="B11" s="429"/>
      <c r="C11" s="429"/>
      <c r="D11" s="429"/>
      <c r="E11" s="429"/>
      <c r="F11" s="429"/>
      <c r="G11" s="429"/>
      <c r="H11" s="209"/>
      <c r="I11" s="429"/>
      <c r="J11" s="429"/>
      <c r="K11" s="429"/>
      <c r="L11" s="429"/>
      <c r="M11" s="429"/>
      <c r="N11" s="429"/>
    </row>
    <row r="12" spans="2:14">
      <c r="B12" s="429"/>
      <c r="C12" s="429"/>
      <c r="D12" s="429"/>
      <c r="E12" s="429"/>
      <c r="F12" s="429"/>
      <c r="G12" s="429"/>
      <c r="H12" s="209"/>
      <c r="I12" s="429"/>
      <c r="J12" s="429"/>
      <c r="K12" s="429"/>
      <c r="L12" s="429"/>
      <c r="M12" s="429"/>
      <c r="N12" s="429"/>
    </row>
    <row r="13" spans="2:14">
      <c r="B13" s="429"/>
      <c r="C13" s="429"/>
      <c r="D13" s="429"/>
      <c r="E13" s="429"/>
      <c r="F13" s="429"/>
      <c r="G13" s="429"/>
      <c r="H13" s="209"/>
      <c r="I13" s="429"/>
      <c r="J13" s="429"/>
      <c r="K13" s="429"/>
      <c r="L13" s="429"/>
      <c r="M13" s="429"/>
      <c r="N13" s="429"/>
    </row>
    <row r="14" spans="2:14">
      <c r="B14" s="429"/>
      <c r="C14" s="429"/>
      <c r="D14" s="429"/>
      <c r="E14" s="429"/>
      <c r="F14" s="429"/>
      <c r="G14" s="429"/>
      <c r="H14" s="209"/>
      <c r="I14" s="429"/>
      <c r="J14" s="429"/>
      <c r="K14" s="429"/>
      <c r="L14" s="429"/>
      <c r="M14" s="429"/>
      <c r="N14" s="429"/>
    </row>
    <row r="15" spans="2:14">
      <c r="B15" s="429"/>
      <c r="C15" s="429"/>
      <c r="D15" s="429"/>
      <c r="E15" s="429"/>
      <c r="F15" s="429"/>
      <c r="G15" s="429"/>
      <c r="H15" s="209"/>
      <c r="I15" s="429"/>
      <c r="J15" s="429"/>
      <c r="K15" s="429"/>
      <c r="L15" s="429"/>
      <c r="M15" s="429"/>
      <c r="N15" s="429"/>
    </row>
    <row r="16" spans="2:14">
      <c r="B16" s="429"/>
      <c r="C16" s="429"/>
      <c r="D16" s="429"/>
      <c r="E16" s="429"/>
      <c r="F16" s="429"/>
      <c r="G16" s="429"/>
      <c r="H16" s="209"/>
      <c r="I16" s="429"/>
      <c r="J16" s="429"/>
      <c r="K16" s="429"/>
      <c r="L16" s="429"/>
      <c r="M16" s="429"/>
      <c r="N16" s="429"/>
    </row>
    <row r="19" spans="2:14">
      <c r="B19" s="1" t="s">
        <v>930</v>
      </c>
      <c r="I19" s="1" t="s">
        <v>931</v>
      </c>
    </row>
    <row r="20" spans="2:14" ht="20.100000000000001" customHeight="1">
      <c r="B20" s="428" t="s">
        <v>932</v>
      </c>
      <c r="C20" s="428"/>
      <c r="D20" s="428"/>
      <c r="E20" s="428"/>
      <c r="F20" s="428"/>
      <c r="G20" s="428"/>
      <c r="I20" s="428" t="s">
        <v>933</v>
      </c>
      <c r="J20" s="428"/>
      <c r="K20" s="428"/>
      <c r="L20" s="428"/>
      <c r="M20" s="428"/>
      <c r="N20" s="428"/>
    </row>
    <row r="21" spans="2:14" ht="33" customHeight="1">
      <c r="B21" s="428"/>
      <c r="C21" s="428"/>
      <c r="D21" s="428"/>
      <c r="E21" s="428"/>
      <c r="F21" s="428"/>
      <c r="G21" s="428"/>
      <c r="I21" s="430" t="s">
        <v>934</v>
      </c>
      <c r="J21" s="430"/>
      <c r="K21" s="430"/>
      <c r="L21" s="430"/>
      <c r="M21" s="280" t="s">
        <v>935</v>
      </c>
      <c r="N21" s="280" t="s">
        <v>936</v>
      </c>
    </row>
    <row r="22" spans="2:14" ht="31.15" customHeight="1">
      <c r="B22" s="429"/>
      <c r="C22" s="429"/>
      <c r="D22" s="429"/>
      <c r="E22" s="429"/>
      <c r="F22" s="429"/>
      <c r="G22" s="429"/>
      <c r="H22" s="209"/>
      <c r="I22" s="429"/>
      <c r="J22" s="429"/>
      <c r="K22" s="429"/>
      <c r="L22" s="429"/>
      <c r="M22" s="279"/>
      <c r="N22" s="279"/>
    </row>
    <row r="23" spans="2:14" ht="31.15" customHeight="1">
      <c r="B23" s="429"/>
      <c r="C23" s="429"/>
      <c r="D23" s="429"/>
      <c r="E23" s="429"/>
      <c r="F23" s="429"/>
      <c r="G23" s="429"/>
      <c r="H23" s="209"/>
      <c r="I23" s="429"/>
      <c r="J23" s="429"/>
      <c r="K23" s="429"/>
      <c r="L23" s="429"/>
      <c r="M23" s="279"/>
      <c r="N23" s="279"/>
    </row>
    <row r="24" spans="2:14" ht="31.15" customHeight="1">
      <c r="B24" s="429"/>
      <c r="C24" s="429"/>
      <c r="D24" s="429"/>
      <c r="E24" s="429"/>
      <c r="F24" s="429"/>
      <c r="G24" s="429"/>
      <c r="H24" s="209"/>
      <c r="I24" s="429"/>
      <c r="J24" s="429"/>
      <c r="K24" s="429"/>
      <c r="L24" s="429"/>
      <c r="M24" s="279"/>
      <c r="N24" s="279"/>
    </row>
    <row r="25" spans="2:14" ht="31.15" customHeight="1">
      <c r="B25" s="429"/>
      <c r="C25" s="429"/>
      <c r="D25" s="429"/>
      <c r="E25" s="429"/>
      <c r="F25" s="429"/>
      <c r="G25" s="429"/>
      <c r="H25" s="209"/>
      <c r="I25" s="429"/>
      <c r="J25" s="429"/>
      <c r="K25" s="429"/>
      <c r="L25" s="429"/>
      <c r="M25" s="279"/>
      <c r="N25" s="279"/>
    </row>
    <row r="26" spans="2:14" ht="31.15" customHeight="1">
      <c r="B26" s="429"/>
      <c r="C26" s="429"/>
      <c r="D26" s="429"/>
      <c r="E26" s="429"/>
      <c r="F26" s="429"/>
      <c r="G26" s="429"/>
      <c r="H26" s="209"/>
      <c r="I26" s="429"/>
      <c r="J26" s="429"/>
      <c r="K26" s="429"/>
      <c r="L26" s="429"/>
      <c r="M26" s="279"/>
      <c r="N26" s="279"/>
    </row>
    <row r="27" spans="2:14" ht="31.15" customHeight="1">
      <c r="B27" s="429"/>
      <c r="C27" s="429"/>
      <c r="D27" s="429"/>
      <c r="E27" s="429"/>
      <c r="F27" s="429"/>
      <c r="G27" s="429"/>
      <c r="H27" s="209"/>
      <c r="I27" s="429"/>
      <c r="J27" s="429"/>
      <c r="K27" s="429"/>
      <c r="L27" s="429"/>
      <c r="M27" s="279"/>
      <c r="N27" s="279"/>
    </row>
    <row r="28" spans="2:14" ht="31.15" customHeight="1">
      <c r="B28" s="429"/>
      <c r="C28" s="429"/>
      <c r="D28" s="429"/>
      <c r="E28" s="429"/>
      <c r="F28" s="429"/>
      <c r="G28" s="429"/>
      <c r="H28" s="209"/>
      <c r="I28" s="429"/>
      <c r="J28" s="429"/>
      <c r="K28" s="429"/>
      <c r="L28" s="429"/>
      <c r="M28" s="279"/>
      <c r="N28" s="279"/>
    </row>
    <row r="29" spans="2:14" ht="31.15" customHeight="1">
      <c r="B29" s="429"/>
      <c r="C29" s="429"/>
      <c r="D29" s="429"/>
      <c r="E29" s="429"/>
      <c r="F29" s="429"/>
      <c r="G29" s="429"/>
      <c r="H29" s="209"/>
      <c r="I29" s="429"/>
      <c r="J29" s="429"/>
      <c r="K29" s="429"/>
      <c r="L29" s="429"/>
      <c r="M29" s="279"/>
      <c r="N29" s="279"/>
    </row>
    <row r="30" spans="2:14" ht="31.15" customHeight="1">
      <c r="B30" s="429"/>
      <c r="C30" s="429"/>
      <c r="D30" s="429"/>
      <c r="E30" s="429"/>
      <c r="F30" s="429"/>
      <c r="G30" s="429"/>
      <c r="H30" s="209"/>
      <c r="I30" s="429"/>
      <c r="J30" s="429"/>
      <c r="K30" s="429"/>
      <c r="L30" s="429"/>
      <c r="M30" s="279"/>
      <c r="N30" s="279"/>
    </row>
    <row r="31" spans="2:14" ht="31.15" customHeight="1">
      <c r="B31" s="429"/>
      <c r="C31" s="429"/>
      <c r="D31" s="429"/>
      <c r="E31" s="429"/>
      <c r="F31" s="429"/>
      <c r="G31" s="429"/>
      <c r="H31" s="209"/>
      <c r="I31" s="429"/>
      <c r="J31" s="429"/>
      <c r="K31" s="429"/>
      <c r="L31" s="429"/>
      <c r="M31" s="279"/>
      <c r="N31" s="279"/>
    </row>
  </sheetData>
  <mergeCells count="20">
    <mergeCell ref="B5:G5"/>
    <mergeCell ref="B6:G6"/>
    <mergeCell ref="B7:G16"/>
    <mergeCell ref="I5:N5"/>
    <mergeCell ref="I6:N6"/>
    <mergeCell ref="I7:N16"/>
    <mergeCell ref="B20:G21"/>
    <mergeCell ref="I20:N20"/>
    <mergeCell ref="I22:L22"/>
    <mergeCell ref="I23:L23"/>
    <mergeCell ref="I30:L30"/>
    <mergeCell ref="I21:L21"/>
    <mergeCell ref="I24:L24"/>
    <mergeCell ref="I25:L25"/>
    <mergeCell ref="I26:L26"/>
    <mergeCell ref="I27:L27"/>
    <mergeCell ref="I28:L28"/>
    <mergeCell ref="I29:L29"/>
    <mergeCell ref="B22:G31"/>
    <mergeCell ref="I31:L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81"/>
  <sheetViews>
    <sheetView showGridLines="0" zoomScale="85" zoomScaleNormal="85" workbookViewId="0">
      <selection activeCell="B9" sqref="B9"/>
    </sheetView>
  </sheetViews>
  <sheetFormatPr defaultColWidth="17.28515625" defaultRowHeight="15" customHeight="1"/>
  <cols>
    <col min="1" max="1" width="3.28515625" style="11" customWidth="1"/>
    <col min="2" max="2" width="64.7109375" style="11" customWidth="1"/>
    <col min="3" max="3" width="16.28515625" style="11" customWidth="1"/>
    <col min="4" max="4" width="17.42578125" style="11" bestFit="1" customWidth="1"/>
    <col min="5" max="14" width="16.28515625" style="11" customWidth="1"/>
    <col min="15" max="15" width="17.42578125" style="11" bestFit="1" customWidth="1"/>
    <col min="16" max="16" width="50.28515625" style="11" customWidth="1"/>
    <col min="17" max="17" width="15.28515625" style="11" customWidth="1"/>
    <col min="18" max="18" width="17.28515625" style="11" customWidth="1"/>
    <col min="19" max="16384" width="17.28515625" style="11"/>
  </cols>
  <sheetData>
    <row r="1" spans="1:27" ht="27" customHeight="1">
      <c r="A1" s="9"/>
      <c r="B1" s="330" t="s">
        <v>22</v>
      </c>
      <c r="C1" s="331"/>
      <c r="D1" s="331"/>
      <c r="E1" s="331"/>
      <c r="F1" s="331"/>
      <c r="G1" s="331"/>
      <c r="H1" s="331"/>
      <c r="I1" s="331"/>
      <c r="J1" s="331"/>
      <c r="K1" s="331"/>
      <c r="L1" s="331"/>
      <c r="M1" s="331"/>
      <c r="N1" s="331"/>
      <c r="O1" s="331"/>
      <c r="P1" s="331"/>
      <c r="Q1" s="10"/>
      <c r="R1" s="10"/>
      <c r="S1" s="10"/>
      <c r="T1" s="10"/>
      <c r="U1" s="10"/>
      <c r="V1" s="10"/>
      <c r="W1" s="10"/>
      <c r="X1" s="10"/>
      <c r="Y1" s="10"/>
      <c r="Z1" s="10"/>
      <c r="AA1" s="10"/>
    </row>
    <row r="2" spans="1:27" ht="22.5" customHeight="1" thickBot="1">
      <c r="A2" s="9"/>
      <c r="B2" s="333" t="s">
        <v>23</v>
      </c>
      <c r="C2" s="334"/>
      <c r="D2" s="334"/>
      <c r="E2" s="334"/>
      <c r="F2" s="334"/>
      <c r="G2" s="334"/>
      <c r="H2" s="334"/>
      <c r="I2" s="334"/>
      <c r="J2" s="334"/>
      <c r="K2" s="334"/>
      <c r="L2" s="334"/>
      <c r="M2" s="334"/>
      <c r="N2" s="334"/>
      <c r="O2" s="334"/>
      <c r="P2" s="334"/>
      <c r="Q2" s="10"/>
      <c r="R2" s="10"/>
      <c r="S2" s="10"/>
      <c r="T2" s="10"/>
      <c r="U2" s="10"/>
      <c r="V2" s="10"/>
      <c r="W2" s="10"/>
      <c r="X2" s="10"/>
      <c r="Y2" s="10"/>
      <c r="Z2" s="10"/>
      <c r="AA2" s="10"/>
    </row>
    <row r="3" spans="1:27" ht="19.899999999999999" customHeight="1" thickBot="1">
      <c r="A3" s="9"/>
      <c r="B3" s="332" t="s">
        <v>24</v>
      </c>
      <c r="C3" s="542"/>
      <c r="D3" s="542"/>
      <c r="E3" s="542"/>
      <c r="F3" s="542"/>
      <c r="G3" s="542"/>
      <c r="H3" s="542"/>
      <c r="I3" s="542"/>
      <c r="J3" s="542"/>
      <c r="K3" s="542"/>
      <c r="L3" s="542"/>
      <c r="M3" s="542"/>
      <c r="N3" s="542"/>
      <c r="O3" s="542"/>
      <c r="P3" s="543"/>
      <c r="Q3" s="10"/>
      <c r="R3" s="10"/>
      <c r="S3" s="10"/>
      <c r="T3" s="10"/>
      <c r="U3" s="10"/>
      <c r="V3" s="10"/>
      <c r="W3" s="10"/>
      <c r="X3" s="10"/>
      <c r="Y3" s="10"/>
      <c r="Z3" s="10"/>
      <c r="AA3" s="10"/>
    </row>
    <row r="4" spans="1:27" ht="40.5" customHeight="1" thickBot="1">
      <c r="A4" s="9"/>
      <c r="B4" s="12" t="s">
        <v>25</v>
      </c>
      <c r="C4" s="13" t="s">
        <v>26</v>
      </c>
      <c r="D4" s="14" t="s">
        <v>27</v>
      </c>
      <c r="E4" s="14" t="s">
        <v>28</v>
      </c>
      <c r="F4" s="13" t="s">
        <v>29</v>
      </c>
      <c r="G4" s="14" t="s">
        <v>30</v>
      </c>
      <c r="H4" s="14" t="s">
        <v>31</v>
      </c>
      <c r="I4" s="13" t="s">
        <v>32</v>
      </c>
      <c r="J4" s="14" t="s">
        <v>33</v>
      </c>
      <c r="K4" s="14" t="s">
        <v>34</v>
      </c>
      <c r="L4" s="13" t="s">
        <v>35</v>
      </c>
      <c r="M4" s="14" t="s">
        <v>36</v>
      </c>
      <c r="N4" s="14" t="s">
        <v>37</v>
      </c>
      <c r="O4" s="15" t="s">
        <v>38</v>
      </c>
      <c r="P4" s="16" t="s">
        <v>39</v>
      </c>
      <c r="Q4" s="10"/>
      <c r="R4" s="10"/>
      <c r="S4" s="10"/>
      <c r="T4" s="10"/>
      <c r="U4" s="10"/>
      <c r="V4" s="10"/>
      <c r="W4" s="10"/>
      <c r="X4" s="10"/>
      <c r="Y4" s="10"/>
      <c r="Z4" s="10"/>
      <c r="AA4" s="10"/>
    </row>
    <row r="5" spans="1:27" ht="43.5" customHeight="1">
      <c r="A5" s="9"/>
      <c r="B5" s="17" t="s">
        <v>40</v>
      </c>
      <c r="C5" s="18">
        <v>0</v>
      </c>
      <c r="D5" s="19">
        <v>0</v>
      </c>
      <c r="E5" s="19">
        <v>0</v>
      </c>
      <c r="F5" s="19">
        <v>0</v>
      </c>
      <c r="G5" s="19">
        <v>0</v>
      </c>
      <c r="H5" s="19">
        <v>0</v>
      </c>
      <c r="I5" s="19">
        <v>0</v>
      </c>
      <c r="J5" s="19">
        <v>0</v>
      </c>
      <c r="K5" s="19">
        <v>0</v>
      </c>
      <c r="L5" s="19">
        <v>0</v>
      </c>
      <c r="M5" s="19">
        <v>0</v>
      </c>
      <c r="N5" s="20">
        <v>0</v>
      </c>
      <c r="O5" s="21">
        <f>SUM(C5:E5)</f>
        <v>0</v>
      </c>
      <c r="P5" s="22"/>
      <c r="Q5" s="10"/>
      <c r="R5" s="10"/>
      <c r="S5" s="10"/>
      <c r="T5" s="10"/>
      <c r="U5" s="10"/>
      <c r="V5" s="10"/>
      <c r="W5" s="10"/>
      <c r="X5" s="10"/>
      <c r="Y5" s="10"/>
      <c r="Z5" s="10"/>
      <c r="AA5" s="10"/>
    </row>
    <row r="6" spans="1:27" ht="43.5" customHeight="1">
      <c r="A6" s="9"/>
      <c r="B6" s="23" t="s">
        <v>41</v>
      </c>
      <c r="C6" s="24">
        <v>0</v>
      </c>
      <c r="D6" s="25">
        <v>0</v>
      </c>
      <c r="E6" s="25">
        <v>0</v>
      </c>
      <c r="F6" s="25">
        <v>0</v>
      </c>
      <c r="G6" s="25">
        <v>0</v>
      </c>
      <c r="H6" s="25">
        <v>0</v>
      </c>
      <c r="I6" s="25">
        <v>0</v>
      </c>
      <c r="J6" s="25">
        <v>0</v>
      </c>
      <c r="K6" s="25">
        <v>0</v>
      </c>
      <c r="L6" s="25">
        <v>0</v>
      </c>
      <c r="M6" s="25">
        <v>0</v>
      </c>
      <c r="N6" s="26">
        <v>0</v>
      </c>
      <c r="O6" s="27">
        <f t="shared" ref="O6:O14" si="0">SUM(C6:E6)</f>
        <v>0</v>
      </c>
      <c r="P6" s="28"/>
      <c r="Q6" s="10"/>
      <c r="R6" s="10"/>
      <c r="S6" s="10"/>
      <c r="T6" s="10"/>
      <c r="U6" s="10"/>
      <c r="V6" s="10"/>
      <c r="W6" s="10"/>
      <c r="X6" s="10"/>
      <c r="Y6" s="10"/>
      <c r="Z6" s="10"/>
      <c r="AA6" s="10"/>
    </row>
    <row r="7" spans="1:27" ht="43.5" customHeight="1">
      <c r="A7" s="9"/>
      <c r="B7" s="29" t="s">
        <v>42</v>
      </c>
      <c r="C7" s="24">
        <v>107671100</v>
      </c>
      <c r="D7" s="25">
        <v>463500000</v>
      </c>
      <c r="E7" s="25">
        <v>0</v>
      </c>
      <c r="F7" s="25">
        <v>0</v>
      </c>
      <c r="G7" s="25">
        <v>0</v>
      </c>
      <c r="H7" s="25">
        <v>0</v>
      </c>
      <c r="I7" s="25">
        <v>0</v>
      </c>
      <c r="J7" s="25">
        <v>0</v>
      </c>
      <c r="K7" s="25">
        <v>0</v>
      </c>
      <c r="L7" s="25">
        <v>0</v>
      </c>
      <c r="M7" s="25">
        <v>0</v>
      </c>
      <c r="N7" s="26">
        <v>0</v>
      </c>
      <c r="O7" s="27">
        <f t="shared" si="0"/>
        <v>571171100</v>
      </c>
      <c r="P7" s="28" t="s">
        <v>43</v>
      </c>
      <c r="Q7" s="10"/>
      <c r="R7" s="10"/>
      <c r="S7" s="10"/>
      <c r="T7" s="10"/>
      <c r="U7" s="10"/>
      <c r="V7" s="10"/>
      <c r="W7" s="10"/>
      <c r="X7" s="10"/>
      <c r="Y7" s="10"/>
      <c r="Z7" s="10"/>
      <c r="AA7" s="10"/>
    </row>
    <row r="8" spans="1:27" ht="43.5" customHeight="1">
      <c r="A8" s="9"/>
      <c r="B8" s="30" t="s">
        <v>44</v>
      </c>
      <c r="C8" s="24">
        <v>0</v>
      </c>
      <c r="D8" s="25">
        <v>84726000</v>
      </c>
      <c r="E8" s="25">
        <v>0</v>
      </c>
      <c r="F8" s="25">
        <v>0</v>
      </c>
      <c r="G8" s="25">
        <v>0</v>
      </c>
      <c r="H8" s="25">
        <v>0</v>
      </c>
      <c r="I8" s="25">
        <v>0</v>
      </c>
      <c r="J8" s="25">
        <v>0</v>
      </c>
      <c r="K8" s="25">
        <v>0</v>
      </c>
      <c r="L8" s="25">
        <v>0</v>
      </c>
      <c r="M8" s="25">
        <v>0</v>
      </c>
      <c r="N8" s="26">
        <v>0</v>
      </c>
      <c r="O8" s="27">
        <f t="shared" si="0"/>
        <v>84726000</v>
      </c>
      <c r="P8" s="28"/>
      <c r="Q8" s="10"/>
      <c r="R8" s="10"/>
      <c r="S8" s="10"/>
      <c r="T8" s="10"/>
      <c r="U8" s="10"/>
      <c r="V8" s="10"/>
      <c r="W8" s="10"/>
      <c r="X8" s="10"/>
      <c r="Y8" s="10"/>
      <c r="Z8" s="10"/>
      <c r="AA8" s="10"/>
    </row>
    <row r="9" spans="1:27" ht="43.5" customHeight="1">
      <c r="A9" s="9"/>
      <c r="B9" s="23" t="s">
        <v>45</v>
      </c>
      <c r="C9" s="24">
        <v>0</v>
      </c>
      <c r="D9" s="25">
        <v>0</v>
      </c>
      <c r="E9" s="25">
        <v>0</v>
      </c>
      <c r="F9" s="25">
        <v>0</v>
      </c>
      <c r="G9" s="25">
        <v>0</v>
      </c>
      <c r="H9" s="25">
        <v>0</v>
      </c>
      <c r="I9" s="25">
        <v>0</v>
      </c>
      <c r="J9" s="25">
        <v>0</v>
      </c>
      <c r="K9" s="25">
        <v>0</v>
      </c>
      <c r="L9" s="25">
        <v>0</v>
      </c>
      <c r="M9" s="25">
        <v>0</v>
      </c>
      <c r="N9" s="26">
        <v>0</v>
      </c>
      <c r="O9" s="27">
        <f t="shared" si="0"/>
        <v>0</v>
      </c>
      <c r="P9" s="28"/>
      <c r="Q9" s="10"/>
      <c r="R9" s="10"/>
      <c r="S9" s="10"/>
      <c r="T9" s="10"/>
      <c r="U9" s="10"/>
      <c r="V9" s="10"/>
      <c r="W9" s="10"/>
      <c r="X9" s="10"/>
      <c r="Y9" s="10"/>
      <c r="Z9" s="10"/>
      <c r="AA9" s="10"/>
    </row>
    <row r="10" spans="1:27" ht="43.5" customHeight="1">
      <c r="A10" s="9"/>
      <c r="B10" s="23" t="s">
        <v>46</v>
      </c>
      <c r="C10" s="24">
        <v>7450000</v>
      </c>
      <c r="D10" s="25">
        <v>8200000</v>
      </c>
      <c r="E10" s="25">
        <v>0</v>
      </c>
      <c r="F10" s="25">
        <v>0</v>
      </c>
      <c r="G10" s="25">
        <v>0</v>
      </c>
      <c r="H10" s="25">
        <v>0</v>
      </c>
      <c r="I10" s="25">
        <v>0</v>
      </c>
      <c r="J10" s="25">
        <v>0</v>
      </c>
      <c r="K10" s="25">
        <v>0</v>
      </c>
      <c r="L10" s="25">
        <v>0</v>
      </c>
      <c r="M10" s="25">
        <v>0</v>
      </c>
      <c r="N10" s="26">
        <v>0</v>
      </c>
      <c r="O10" s="27">
        <f t="shared" si="0"/>
        <v>15650000</v>
      </c>
      <c r="P10" s="28"/>
      <c r="Q10" s="10"/>
      <c r="R10" s="10"/>
      <c r="S10" s="10"/>
      <c r="T10" s="10"/>
      <c r="U10" s="10"/>
      <c r="V10" s="10"/>
      <c r="W10" s="10"/>
      <c r="X10" s="10"/>
      <c r="Y10" s="10"/>
      <c r="Z10" s="10"/>
      <c r="AA10" s="10"/>
    </row>
    <row r="11" spans="1:27" ht="43.5" customHeight="1">
      <c r="A11" s="9"/>
      <c r="B11" s="23" t="s">
        <v>47</v>
      </c>
      <c r="C11" s="24">
        <v>146016347</v>
      </c>
      <c r="D11" s="25">
        <v>324008030</v>
      </c>
      <c r="E11" s="25">
        <v>0</v>
      </c>
      <c r="F11" s="25">
        <v>0</v>
      </c>
      <c r="G11" s="25">
        <v>0</v>
      </c>
      <c r="H11" s="25">
        <v>0</v>
      </c>
      <c r="I11" s="25">
        <v>0</v>
      </c>
      <c r="J11" s="25">
        <v>0</v>
      </c>
      <c r="K11" s="25">
        <v>0</v>
      </c>
      <c r="L11" s="25">
        <v>0</v>
      </c>
      <c r="M11" s="25">
        <v>0</v>
      </c>
      <c r="N11" s="26">
        <v>0</v>
      </c>
      <c r="O11" s="27">
        <f t="shared" si="0"/>
        <v>470024377</v>
      </c>
      <c r="P11" s="28"/>
      <c r="Q11" s="10"/>
      <c r="R11" s="10"/>
      <c r="S11" s="10"/>
      <c r="T11" s="10"/>
      <c r="U11" s="10"/>
      <c r="V11" s="10"/>
      <c r="W11" s="10"/>
      <c r="X11" s="10"/>
      <c r="Y11" s="10"/>
      <c r="Z11" s="10"/>
      <c r="AA11" s="10"/>
    </row>
    <row r="12" spans="1:27" ht="43.5" customHeight="1">
      <c r="A12" s="9"/>
      <c r="B12" s="23" t="s">
        <v>48</v>
      </c>
      <c r="C12" s="24">
        <v>0</v>
      </c>
      <c r="D12" s="25">
        <v>0</v>
      </c>
      <c r="E12" s="25">
        <v>0</v>
      </c>
      <c r="F12" s="25">
        <v>0</v>
      </c>
      <c r="G12" s="25">
        <v>0</v>
      </c>
      <c r="H12" s="25">
        <v>0</v>
      </c>
      <c r="I12" s="25">
        <v>0</v>
      </c>
      <c r="J12" s="25">
        <v>0</v>
      </c>
      <c r="K12" s="25">
        <v>0</v>
      </c>
      <c r="L12" s="25">
        <v>0</v>
      </c>
      <c r="M12" s="25">
        <v>0</v>
      </c>
      <c r="N12" s="26">
        <v>0</v>
      </c>
      <c r="O12" s="27">
        <f t="shared" si="0"/>
        <v>0</v>
      </c>
      <c r="P12" s="28"/>
      <c r="Q12" s="10"/>
      <c r="R12" s="10"/>
      <c r="S12" s="10"/>
      <c r="T12" s="10"/>
      <c r="U12" s="10"/>
      <c r="V12" s="10"/>
      <c r="W12" s="10"/>
      <c r="X12" s="10"/>
      <c r="Y12" s="10"/>
      <c r="Z12" s="10"/>
      <c r="AA12" s="10"/>
    </row>
    <row r="13" spans="1:27" ht="43.5" customHeight="1">
      <c r="A13" s="9"/>
      <c r="B13" s="23" t="s">
        <v>49</v>
      </c>
      <c r="C13" s="24">
        <v>0</v>
      </c>
      <c r="D13" s="25">
        <v>0</v>
      </c>
      <c r="E13" s="25">
        <v>0</v>
      </c>
      <c r="F13" s="25">
        <v>0</v>
      </c>
      <c r="G13" s="25">
        <v>0</v>
      </c>
      <c r="H13" s="25">
        <v>0</v>
      </c>
      <c r="I13" s="25">
        <v>0</v>
      </c>
      <c r="J13" s="25">
        <v>0</v>
      </c>
      <c r="K13" s="25">
        <v>0</v>
      </c>
      <c r="L13" s="25">
        <v>0</v>
      </c>
      <c r="M13" s="25">
        <v>0</v>
      </c>
      <c r="N13" s="26">
        <v>0</v>
      </c>
      <c r="O13" s="27">
        <f t="shared" si="0"/>
        <v>0</v>
      </c>
      <c r="P13" s="28"/>
      <c r="Q13" s="10"/>
      <c r="R13" s="10"/>
      <c r="S13" s="10"/>
      <c r="T13" s="10"/>
      <c r="U13" s="10"/>
      <c r="V13" s="10"/>
      <c r="W13" s="10"/>
      <c r="X13" s="10"/>
      <c r="Y13" s="10"/>
      <c r="Z13" s="10"/>
      <c r="AA13" s="10"/>
    </row>
    <row r="14" spans="1:27" ht="43.5" customHeight="1" thickBot="1">
      <c r="A14" s="9"/>
      <c r="B14" s="31" t="s">
        <v>50</v>
      </c>
      <c r="C14" s="32">
        <v>18265292</v>
      </c>
      <c r="D14" s="33">
        <v>10764834</v>
      </c>
      <c r="E14" s="33">
        <v>0</v>
      </c>
      <c r="F14" s="33">
        <v>0</v>
      </c>
      <c r="G14" s="33">
        <v>0</v>
      </c>
      <c r="H14" s="33">
        <v>0</v>
      </c>
      <c r="I14" s="33">
        <v>0</v>
      </c>
      <c r="J14" s="33">
        <v>0</v>
      </c>
      <c r="K14" s="33">
        <v>0</v>
      </c>
      <c r="L14" s="33">
        <v>0</v>
      </c>
      <c r="M14" s="33">
        <v>0</v>
      </c>
      <c r="N14" s="34">
        <v>0</v>
      </c>
      <c r="O14" s="35">
        <f t="shared" si="0"/>
        <v>29030126</v>
      </c>
      <c r="P14" s="282" t="s">
        <v>51</v>
      </c>
      <c r="Q14" s="10"/>
      <c r="R14" s="10"/>
      <c r="S14" s="10"/>
      <c r="T14" s="10"/>
      <c r="U14" s="10"/>
      <c r="V14" s="10"/>
      <c r="W14" s="10"/>
      <c r="X14" s="10"/>
      <c r="Y14" s="10"/>
      <c r="Z14" s="10"/>
      <c r="AA14" s="10"/>
    </row>
    <row r="15" spans="1:27" ht="37.5" customHeight="1" thickBot="1">
      <c r="A15" s="9"/>
      <c r="B15" s="36" t="s">
        <v>52</v>
      </c>
      <c r="C15" s="37">
        <f t="shared" ref="C15:O15" si="1">SUM(C5:C14)</f>
        <v>279402739</v>
      </c>
      <c r="D15" s="38">
        <f>SUM(D5:D14)</f>
        <v>891198864</v>
      </c>
      <c r="E15" s="38">
        <f t="shared" si="1"/>
        <v>0</v>
      </c>
      <c r="F15" s="38">
        <f t="shared" si="1"/>
        <v>0</v>
      </c>
      <c r="G15" s="38">
        <f t="shared" si="1"/>
        <v>0</v>
      </c>
      <c r="H15" s="38">
        <f t="shared" si="1"/>
        <v>0</v>
      </c>
      <c r="I15" s="38">
        <f t="shared" si="1"/>
        <v>0</v>
      </c>
      <c r="J15" s="38">
        <f t="shared" si="1"/>
        <v>0</v>
      </c>
      <c r="K15" s="38">
        <f t="shared" si="1"/>
        <v>0</v>
      </c>
      <c r="L15" s="38">
        <f t="shared" si="1"/>
        <v>0</v>
      </c>
      <c r="M15" s="38">
        <f t="shared" si="1"/>
        <v>0</v>
      </c>
      <c r="N15" s="38">
        <f t="shared" si="1"/>
        <v>0</v>
      </c>
      <c r="O15" s="39">
        <f t="shared" si="1"/>
        <v>1170601603</v>
      </c>
      <c r="P15" s="40"/>
      <c r="Q15" s="10"/>
      <c r="R15" s="10"/>
      <c r="S15" s="10"/>
      <c r="T15" s="10"/>
      <c r="U15" s="10"/>
      <c r="V15" s="10"/>
      <c r="W15" s="10"/>
      <c r="X15" s="10"/>
      <c r="Y15" s="10"/>
      <c r="Z15" s="10"/>
      <c r="AA15" s="10"/>
    </row>
    <row r="16" spans="1:27" ht="19.899999999999999" customHeight="1">
      <c r="A16" s="9"/>
      <c r="B16" s="41"/>
      <c r="C16" s="9"/>
      <c r="D16" s="9"/>
      <c r="E16" s="9"/>
      <c r="F16" s="9"/>
      <c r="G16" s="9"/>
      <c r="H16" s="9"/>
      <c r="I16" s="9"/>
      <c r="J16" s="9"/>
      <c r="K16" s="9"/>
      <c r="L16" s="9"/>
      <c r="M16" s="9"/>
      <c r="N16" s="9"/>
      <c r="O16" s="9"/>
      <c r="P16" s="9"/>
      <c r="Q16" s="10"/>
      <c r="R16" s="10"/>
      <c r="S16" s="10"/>
      <c r="T16" s="10"/>
      <c r="U16" s="10"/>
      <c r="V16" s="10"/>
      <c r="W16" s="10"/>
      <c r="X16" s="10"/>
      <c r="Y16" s="10"/>
      <c r="Z16" s="10"/>
      <c r="AA16" s="10"/>
    </row>
    <row r="17" spans="1:27" ht="19.899999999999999" customHeight="1" thickBot="1">
      <c r="A17" s="9"/>
      <c r="B17" s="41"/>
      <c r="C17" s="9"/>
      <c r="D17" s="9"/>
      <c r="E17" s="9"/>
      <c r="F17" s="9"/>
      <c r="G17" s="9"/>
      <c r="H17" s="9"/>
      <c r="I17" s="9"/>
      <c r="J17" s="9"/>
      <c r="K17" s="9"/>
      <c r="L17" s="9"/>
      <c r="M17" s="9"/>
      <c r="N17" s="9"/>
      <c r="O17" s="9"/>
      <c r="P17" s="9"/>
      <c r="Q17" s="10"/>
      <c r="R17" s="10"/>
      <c r="S17" s="10"/>
      <c r="T17" s="10"/>
      <c r="U17" s="10"/>
      <c r="V17" s="10"/>
      <c r="W17" s="10"/>
      <c r="X17" s="10"/>
      <c r="Y17" s="10"/>
      <c r="Z17" s="10"/>
      <c r="AA17" s="10"/>
    </row>
    <row r="18" spans="1:27" ht="19.899999999999999" customHeight="1" thickBot="1">
      <c r="A18" s="9"/>
      <c r="B18" s="332" t="s">
        <v>53</v>
      </c>
      <c r="C18" s="542"/>
      <c r="D18" s="542"/>
      <c r="E18" s="542"/>
      <c r="F18" s="542"/>
      <c r="G18" s="542"/>
      <c r="H18" s="542"/>
      <c r="I18" s="542"/>
      <c r="J18" s="542"/>
      <c r="K18" s="542"/>
      <c r="L18" s="542"/>
      <c r="M18" s="542"/>
      <c r="N18" s="542"/>
      <c r="O18" s="542"/>
      <c r="P18" s="543"/>
      <c r="Q18" s="10"/>
      <c r="R18" s="10"/>
      <c r="S18" s="10"/>
      <c r="T18" s="10"/>
      <c r="U18" s="10"/>
      <c r="V18" s="10"/>
      <c r="W18" s="10"/>
      <c r="X18" s="10"/>
      <c r="Y18" s="10"/>
      <c r="Z18" s="10"/>
      <c r="AA18" s="10"/>
    </row>
    <row r="19" spans="1:27" ht="40.5" customHeight="1" thickBot="1">
      <c r="A19" s="9"/>
      <c r="B19" s="42" t="s">
        <v>25</v>
      </c>
      <c r="C19" s="43" t="s">
        <v>26</v>
      </c>
      <c r="D19" s="44" t="s">
        <v>27</v>
      </c>
      <c r="E19" s="44" t="s">
        <v>28</v>
      </c>
      <c r="F19" s="45" t="s">
        <v>29</v>
      </c>
      <c r="G19" s="44" t="s">
        <v>30</v>
      </c>
      <c r="H19" s="44" t="s">
        <v>31</v>
      </c>
      <c r="I19" s="45" t="s">
        <v>32</v>
      </c>
      <c r="J19" s="44" t="s">
        <v>33</v>
      </c>
      <c r="K19" s="44" t="s">
        <v>34</v>
      </c>
      <c r="L19" s="45" t="s">
        <v>35</v>
      </c>
      <c r="M19" s="44" t="s">
        <v>36</v>
      </c>
      <c r="N19" s="46" t="s">
        <v>37</v>
      </c>
      <c r="O19" s="47" t="s">
        <v>54</v>
      </c>
      <c r="P19" s="48" t="s">
        <v>39</v>
      </c>
      <c r="Q19" s="10"/>
      <c r="R19" s="10"/>
      <c r="S19" s="10"/>
      <c r="T19" s="10"/>
      <c r="U19" s="10"/>
      <c r="V19" s="10"/>
      <c r="W19" s="10"/>
      <c r="X19" s="10"/>
      <c r="Y19" s="10"/>
      <c r="Z19" s="10"/>
      <c r="AA19" s="10"/>
    </row>
    <row r="20" spans="1:27" ht="42.75" customHeight="1">
      <c r="A20" s="9"/>
      <c r="B20" s="49" t="s">
        <v>55</v>
      </c>
      <c r="C20" s="50">
        <v>805016448</v>
      </c>
      <c r="D20" s="19">
        <v>961582047</v>
      </c>
      <c r="E20" s="19">
        <v>0</v>
      </c>
      <c r="F20" s="19">
        <v>0</v>
      </c>
      <c r="G20" s="19">
        <v>0</v>
      </c>
      <c r="H20" s="19">
        <v>0</v>
      </c>
      <c r="I20" s="19">
        <v>0</v>
      </c>
      <c r="J20" s="19">
        <v>0</v>
      </c>
      <c r="K20" s="19">
        <v>0</v>
      </c>
      <c r="L20" s="19">
        <v>0</v>
      </c>
      <c r="M20" s="19">
        <v>0</v>
      </c>
      <c r="N20" s="51">
        <v>0</v>
      </c>
      <c r="O20" s="52">
        <f>SUM(C20:E20)</f>
        <v>1766598495</v>
      </c>
      <c r="P20" s="53"/>
      <c r="Q20" s="10"/>
      <c r="R20" s="10"/>
      <c r="S20" s="10"/>
      <c r="T20" s="10"/>
      <c r="U20" s="10"/>
      <c r="V20" s="10"/>
      <c r="W20" s="10"/>
      <c r="X20" s="10"/>
      <c r="Y20" s="10"/>
      <c r="Z20" s="10"/>
      <c r="AA20" s="10"/>
    </row>
    <row r="21" spans="1:27" ht="42.75" customHeight="1">
      <c r="A21" s="9"/>
      <c r="B21" s="54" t="s">
        <v>56</v>
      </c>
      <c r="C21" s="55">
        <v>13845339</v>
      </c>
      <c r="D21" s="25">
        <v>49828851</v>
      </c>
      <c r="E21" s="25">
        <v>0</v>
      </c>
      <c r="F21" s="25">
        <v>0</v>
      </c>
      <c r="G21" s="25">
        <v>0</v>
      </c>
      <c r="H21" s="25">
        <v>0</v>
      </c>
      <c r="I21" s="25">
        <v>0</v>
      </c>
      <c r="J21" s="25">
        <v>0</v>
      </c>
      <c r="K21" s="25">
        <v>0</v>
      </c>
      <c r="L21" s="25">
        <v>0</v>
      </c>
      <c r="M21" s="25">
        <v>0</v>
      </c>
      <c r="N21" s="56">
        <v>0</v>
      </c>
      <c r="O21" s="57">
        <f t="shared" ref="O21:O24" si="2">SUM(C21:E21)</f>
        <v>63674190</v>
      </c>
      <c r="P21" s="58"/>
      <c r="Q21" s="10"/>
      <c r="R21" s="10"/>
      <c r="S21" s="10"/>
      <c r="T21" s="10"/>
      <c r="U21" s="10"/>
      <c r="V21" s="10"/>
      <c r="W21" s="10"/>
      <c r="X21" s="10"/>
      <c r="Y21" s="10"/>
      <c r="Z21" s="10"/>
      <c r="AA21" s="10"/>
    </row>
    <row r="22" spans="1:27" ht="42.75" customHeight="1">
      <c r="A22" s="9"/>
      <c r="B22" s="54" t="s">
        <v>57</v>
      </c>
      <c r="C22" s="55">
        <v>0</v>
      </c>
      <c r="D22" s="25">
        <v>0</v>
      </c>
      <c r="E22" s="25">
        <v>0</v>
      </c>
      <c r="F22" s="25">
        <v>0</v>
      </c>
      <c r="G22" s="25">
        <v>0</v>
      </c>
      <c r="H22" s="25">
        <v>0</v>
      </c>
      <c r="I22" s="25">
        <v>0</v>
      </c>
      <c r="J22" s="25">
        <v>0</v>
      </c>
      <c r="K22" s="25">
        <v>0</v>
      </c>
      <c r="L22" s="25">
        <v>0</v>
      </c>
      <c r="M22" s="25">
        <v>0</v>
      </c>
      <c r="N22" s="56">
        <v>0</v>
      </c>
      <c r="O22" s="57">
        <f t="shared" si="2"/>
        <v>0</v>
      </c>
      <c r="P22" s="58" t="s">
        <v>43</v>
      </c>
      <c r="Q22" s="10"/>
      <c r="R22" s="10"/>
      <c r="S22" s="10"/>
      <c r="T22" s="10"/>
      <c r="U22" s="10"/>
      <c r="V22" s="10"/>
      <c r="W22" s="10"/>
      <c r="X22" s="10"/>
      <c r="Y22" s="10"/>
      <c r="Z22" s="10"/>
      <c r="AA22" s="10"/>
    </row>
    <row r="23" spans="1:27" ht="42.75" customHeight="1">
      <c r="A23" s="9"/>
      <c r="B23" s="54" t="s">
        <v>58</v>
      </c>
      <c r="C23" s="55">
        <v>46047329</v>
      </c>
      <c r="D23" s="25">
        <v>45681084</v>
      </c>
      <c r="E23" s="25">
        <v>0</v>
      </c>
      <c r="F23" s="25">
        <v>0</v>
      </c>
      <c r="G23" s="25">
        <v>0</v>
      </c>
      <c r="H23" s="25">
        <v>0</v>
      </c>
      <c r="I23" s="25">
        <v>0</v>
      </c>
      <c r="J23" s="25">
        <v>0</v>
      </c>
      <c r="K23" s="25">
        <v>0</v>
      </c>
      <c r="L23" s="25">
        <v>0</v>
      </c>
      <c r="M23" s="25">
        <v>0</v>
      </c>
      <c r="N23" s="56">
        <v>0</v>
      </c>
      <c r="O23" s="57">
        <f t="shared" si="2"/>
        <v>91728413</v>
      </c>
      <c r="P23" s="58"/>
      <c r="Q23" s="10"/>
      <c r="R23" s="10"/>
      <c r="S23" s="10"/>
      <c r="T23" s="10"/>
      <c r="U23" s="10"/>
      <c r="V23" s="10"/>
      <c r="W23" s="10"/>
      <c r="X23" s="10"/>
      <c r="Y23" s="10"/>
      <c r="Z23" s="10"/>
      <c r="AA23" s="10"/>
    </row>
    <row r="24" spans="1:27" ht="42.75" customHeight="1" thickBot="1">
      <c r="A24" s="9"/>
      <c r="B24" s="59" t="s">
        <v>59</v>
      </c>
      <c r="C24" s="60">
        <v>8134634</v>
      </c>
      <c r="D24" s="61">
        <v>12329107</v>
      </c>
      <c r="E24" s="61">
        <v>0</v>
      </c>
      <c r="F24" s="61">
        <v>0</v>
      </c>
      <c r="G24" s="61">
        <v>0</v>
      </c>
      <c r="H24" s="61">
        <v>0</v>
      </c>
      <c r="I24" s="61">
        <v>0</v>
      </c>
      <c r="J24" s="61">
        <v>0</v>
      </c>
      <c r="K24" s="61">
        <v>0</v>
      </c>
      <c r="L24" s="61">
        <v>0</v>
      </c>
      <c r="M24" s="61">
        <v>0</v>
      </c>
      <c r="N24" s="62">
        <v>0</v>
      </c>
      <c r="O24" s="63">
        <f t="shared" si="2"/>
        <v>20463741</v>
      </c>
      <c r="P24" s="283" t="s">
        <v>60</v>
      </c>
      <c r="Q24" s="10"/>
      <c r="R24" s="10"/>
      <c r="S24" s="10"/>
      <c r="T24" s="10"/>
      <c r="U24" s="10"/>
      <c r="V24" s="10"/>
      <c r="W24" s="10"/>
      <c r="X24" s="10"/>
      <c r="Y24" s="10"/>
      <c r="Z24" s="10"/>
      <c r="AA24" s="10"/>
    </row>
    <row r="25" spans="1:27" ht="37.5" customHeight="1" thickBot="1">
      <c r="A25" s="9"/>
      <c r="B25" s="64" t="s">
        <v>52</v>
      </c>
      <c r="C25" s="65">
        <f>SUM(C20:C24)</f>
        <v>873043750</v>
      </c>
      <c r="D25" s="66">
        <f t="shared" ref="D25:N25" si="3">SUM(D20:D24)</f>
        <v>1069421089</v>
      </c>
      <c r="E25" s="66">
        <f t="shared" si="3"/>
        <v>0</v>
      </c>
      <c r="F25" s="66">
        <f t="shared" si="3"/>
        <v>0</v>
      </c>
      <c r="G25" s="66">
        <f t="shared" si="3"/>
        <v>0</v>
      </c>
      <c r="H25" s="66">
        <f t="shared" si="3"/>
        <v>0</v>
      </c>
      <c r="I25" s="66">
        <f t="shared" si="3"/>
        <v>0</v>
      </c>
      <c r="J25" s="66">
        <f t="shared" si="3"/>
        <v>0</v>
      </c>
      <c r="K25" s="66">
        <f t="shared" si="3"/>
        <v>0</v>
      </c>
      <c r="L25" s="66">
        <f t="shared" si="3"/>
        <v>0</v>
      </c>
      <c r="M25" s="66">
        <f t="shared" si="3"/>
        <v>0</v>
      </c>
      <c r="N25" s="67">
        <f t="shared" si="3"/>
        <v>0</v>
      </c>
      <c r="O25" s="39">
        <f>SUM(O20:O24)</f>
        <v>1942464839</v>
      </c>
      <c r="P25" s="68"/>
      <c r="Q25" s="10"/>
      <c r="R25" s="10"/>
      <c r="S25" s="10"/>
      <c r="T25" s="10"/>
      <c r="U25" s="10"/>
      <c r="V25" s="10"/>
      <c r="W25" s="10"/>
      <c r="X25" s="10"/>
      <c r="Y25" s="10"/>
      <c r="Z25" s="10"/>
      <c r="AA25" s="10"/>
    </row>
    <row r="26" spans="1:27" ht="19.899999999999999" customHeight="1">
      <c r="A26" s="9"/>
      <c r="B26" s="69"/>
      <c r="C26" s="70"/>
      <c r="D26" s="70"/>
      <c r="E26" s="71"/>
      <c r="F26" s="71"/>
      <c r="G26" s="71"/>
      <c r="H26" s="71"/>
      <c r="I26" s="71"/>
      <c r="J26" s="71"/>
      <c r="K26" s="71"/>
      <c r="L26" s="71"/>
      <c r="M26" s="71"/>
      <c r="N26" s="71"/>
      <c r="O26" s="71"/>
      <c r="P26" s="72"/>
      <c r="Q26" s="10"/>
      <c r="R26" s="10"/>
      <c r="S26" s="10"/>
      <c r="T26" s="10"/>
      <c r="U26" s="10"/>
      <c r="V26" s="10"/>
      <c r="W26" s="10"/>
      <c r="X26" s="10"/>
      <c r="Y26" s="10"/>
      <c r="Z26" s="10"/>
      <c r="AA26" s="10"/>
    </row>
    <row r="27" spans="1:27" ht="19.899999999999999" customHeight="1" thickBot="1">
      <c r="A27" s="9"/>
      <c r="B27" s="69"/>
      <c r="C27" s="70"/>
      <c r="D27" s="70"/>
      <c r="E27" s="71"/>
      <c r="F27" s="71"/>
      <c r="G27" s="71"/>
      <c r="H27" s="71"/>
      <c r="I27" s="71"/>
      <c r="J27" s="71"/>
      <c r="K27" s="71"/>
      <c r="L27" s="71"/>
      <c r="M27" s="71"/>
      <c r="N27" s="71"/>
      <c r="O27" s="71"/>
      <c r="P27" s="72"/>
      <c r="Q27" s="10"/>
      <c r="R27" s="10"/>
      <c r="S27" s="10"/>
      <c r="T27" s="10"/>
      <c r="U27" s="10"/>
      <c r="V27" s="10"/>
      <c r="W27" s="10"/>
      <c r="X27" s="10"/>
      <c r="Y27" s="10"/>
      <c r="Z27" s="10"/>
      <c r="AA27" s="10"/>
    </row>
    <row r="28" spans="1:27" ht="19.899999999999999" customHeight="1" thickBot="1">
      <c r="A28" s="9"/>
      <c r="B28" s="332" t="s">
        <v>61</v>
      </c>
      <c r="C28" s="542"/>
      <c r="D28" s="542"/>
      <c r="E28" s="542"/>
      <c r="F28" s="542"/>
      <c r="G28" s="542"/>
      <c r="H28" s="542"/>
      <c r="I28" s="542"/>
      <c r="J28" s="542"/>
      <c r="K28" s="542"/>
      <c r="L28" s="542"/>
      <c r="M28" s="542"/>
      <c r="N28" s="542"/>
      <c r="O28" s="542"/>
      <c r="P28" s="543"/>
      <c r="Q28" s="10"/>
      <c r="R28" s="10"/>
      <c r="S28" s="10"/>
      <c r="T28" s="10"/>
      <c r="U28" s="10"/>
      <c r="V28" s="10"/>
      <c r="W28" s="10"/>
      <c r="X28" s="10"/>
      <c r="Y28" s="10"/>
      <c r="Z28" s="10"/>
      <c r="AA28" s="10"/>
    </row>
    <row r="29" spans="1:27" ht="41.65" customHeight="1">
      <c r="A29" s="9"/>
      <c r="B29" s="328" t="s">
        <v>62</v>
      </c>
      <c r="C29" s="73" t="s">
        <v>26</v>
      </c>
      <c r="D29" s="73" t="s">
        <v>27</v>
      </c>
      <c r="E29" s="73" t="s">
        <v>28</v>
      </c>
      <c r="F29" s="73" t="s">
        <v>29</v>
      </c>
      <c r="G29" s="73" t="s">
        <v>30</v>
      </c>
      <c r="H29" s="73" t="s">
        <v>31</v>
      </c>
      <c r="I29" s="73" t="s">
        <v>32</v>
      </c>
      <c r="J29" s="73" t="s">
        <v>33</v>
      </c>
      <c r="K29" s="73" t="s">
        <v>34</v>
      </c>
      <c r="L29" s="73" t="s">
        <v>35</v>
      </c>
      <c r="M29" s="73" t="s">
        <v>36</v>
      </c>
      <c r="N29" s="73" t="s">
        <v>37</v>
      </c>
      <c r="O29" s="73" t="s">
        <v>63</v>
      </c>
      <c r="P29" s="74" t="s">
        <v>39</v>
      </c>
      <c r="Q29" s="10"/>
      <c r="R29" s="10"/>
      <c r="S29" s="10"/>
      <c r="T29" s="10"/>
      <c r="U29" s="10"/>
      <c r="V29" s="10"/>
      <c r="W29" s="10"/>
      <c r="X29" s="10"/>
      <c r="Y29" s="10"/>
      <c r="Z29" s="10"/>
      <c r="AA29" s="10"/>
    </row>
    <row r="30" spans="1:27" ht="53.25" customHeight="1" thickBot="1">
      <c r="A30" s="9"/>
      <c r="B30" s="329"/>
      <c r="C30" s="75">
        <f>C15-C25</f>
        <v>-593641011</v>
      </c>
      <c r="D30" s="75">
        <f t="shared" ref="D30:O30" si="4">D15-D25</f>
        <v>-178222225</v>
      </c>
      <c r="E30" s="75">
        <f t="shared" si="4"/>
        <v>0</v>
      </c>
      <c r="F30" s="75">
        <f t="shared" si="4"/>
        <v>0</v>
      </c>
      <c r="G30" s="75">
        <f t="shared" si="4"/>
        <v>0</v>
      </c>
      <c r="H30" s="75">
        <f t="shared" si="4"/>
        <v>0</v>
      </c>
      <c r="I30" s="75">
        <f t="shared" si="4"/>
        <v>0</v>
      </c>
      <c r="J30" s="75">
        <f t="shared" si="4"/>
        <v>0</v>
      </c>
      <c r="K30" s="75">
        <f t="shared" si="4"/>
        <v>0</v>
      </c>
      <c r="L30" s="75">
        <f t="shared" si="4"/>
        <v>0</v>
      </c>
      <c r="M30" s="75">
        <f t="shared" si="4"/>
        <v>0</v>
      </c>
      <c r="N30" s="75">
        <f t="shared" si="4"/>
        <v>0</v>
      </c>
      <c r="O30" s="75">
        <f t="shared" si="4"/>
        <v>-771863236</v>
      </c>
      <c r="P30" s="284" t="s">
        <v>64</v>
      </c>
      <c r="Q30" s="10"/>
      <c r="R30" s="10"/>
      <c r="S30" s="10"/>
      <c r="T30" s="10"/>
      <c r="U30" s="10"/>
      <c r="V30" s="10"/>
      <c r="W30" s="10"/>
      <c r="X30" s="10"/>
      <c r="Y30" s="10"/>
      <c r="Z30" s="10"/>
      <c r="AA30" s="10"/>
    </row>
    <row r="31" spans="1:27" ht="30.75" customHeight="1">
      <c r="A31" s="9"/>
      <c r="B31" s="76"/>
      <c r="C31" s="70"/>
      <c r="D31" s="70"/>
      <c r="E31" s="71"/>
      <c r="F31" s="71"/>
      <c r="G31" s="71"/>
      <c r="H31" s="71"/>
      <c r="I31" s="71"/>
      <c r="J31" s="71"/>
      <c r="K31" s="71"/>
      <c r="L31" s="71"/>
      <c r="M31" s="71"/>
      <c r="N31" s="71"/>
      <c r="O31" s="71"/>
      <c r="P31" s="72"/>
      <c r="Q31" s="10"/>
      <c r="R31" s="10"/>
      <c r="S31" s="10"/>
      <c r="T31" s="10"/>
      <c r="U31" s="10"/>
      <c r="V31" s="10"/>
      <c r="W31" s="10"/>
      <c r="X31" s="10"/>
      <c r="Y31" s="10"/>
      <c r="Z31" s="10"/>
      <c r="AA31" s="10"/>
    </row>
    <row r="32" spans="1:27" ht="13.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row r="33" spans="1:27" ht="12.75" customHeight="1">
      <c r="A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row>
    <row r="34" spans="1:27" ht="12.75" customHeight="1">
      <c r="A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row>
    <row r="35" spans="1:27" ht="12.75" customHeight="1">
      <c r="A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7" ht="12.75" customHeight="1">
      <c r="A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7"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row>
    <row r="38" spans="1:27"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row>
    <row r="39" spans="1:27"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row>
    <row r="40" spans="1:27"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row>
    <row r="41" spans="1:27"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row>
    <row r="42" spans="1:27"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row>
    <row r="43" spans="1:27"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row>
    <row r="44" spans="1:27"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row>
    <row r="45" spans="1:27"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row>
    <row r="46" spans="1:27"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27"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27"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row>
    <row r="49" spans="1:27"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7"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row>
    <row r="51" spans="1:27"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row>
    <row r="52" spans="1:27"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row>
    <row r="53" spans="1:27"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row>
    <row r="54" spans="1:27"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row>
    <row r="55" spans="1:27"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row>
    <row r="56" spans="1:27"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row>
    <row r="57" spans="1:27"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row>
    <row r="58" spans="1:27"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row>
    <row r="59" spans="1:27"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row>
    <row r="60" spans="1:27"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row>
    <row r="61" spans="1:27"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row>
    <row r="62" spans="1:27"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row>
    <row r="63" spans="1:27"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row>
    <row r="64" spans="1:27"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row>
    <row r="65" spans="1:27"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row>
    <row r="66" spans="1:27"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row>
    <row r="67" spans="1:27"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row>
    <row r="68" spans="1:27"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row>
    <row r="69" spans="1:27"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row>
    <row r="70" spans="1:27"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row>
    <row r="71" spans="1:27"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row>
    <row r="72" spans="1:27"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row>
    <row r="73" spans="1:27"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row>
    <row r="74" spans="1:27"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row>
    <row r="75" spans="1:27"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row>
    <row r="76" spans="1:27"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row>
    <row r="77" spans="1:27"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row>
    <row r="78" spans="1:27"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row>
    <row r="79" spans="1:27"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row>
    <row r="80" spans="1:27"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row>
    <row r="81" spans="1:27"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row>
    <row r="82" spans="1:27"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row>
    <row r="83" spans="1:27"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row>
    <row r="84" spans="1:27"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row>
    <row r="85" spans="1:27"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row>
    <row r="86" spans="1:27"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row>
    <row r="87" spans="1:27"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row>
    <row r="88" spans="1:27"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row>
    <row r="89" spans="1:27"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row>
    <row r="90" spans="1:27"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row>
    <row r="91" spans="1:27"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row>
    <row r="92" spans="1:27"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row>
    <row r="93" spans="1:27"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row>
    <row r="94" spans="1:27"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row>
    <row r="95" spans="1:27"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row>
    <row r="96" spans="1:27"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row>
    <row r="97" spans="1:27"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row>
    <row r="98" spans="1:27"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row>
    <row r="99" spans="1:27"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row>
    <row r="100" spans="1:27"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row>
    <row r="101" spans="1:27"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row>
    <row r="102" spans="1:27"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row>
    <row r="103" spans="1:27"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row>
    <row r="104" spans="1:27"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row>
    <row r="105" spans="1:27"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row>
    <row r="106" spans="1:27"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row>
    <row r="107" spans="1:27"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row>
    <row r="108" spans="1:27"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row>
    <row r="109" spans="1:27"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row>
    <row r="110" spans="1:27"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row>
    <row r="111" spans="1:27"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row>
    <row r="112" spans="1:27"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row>
    <row r="113" spans="1:27"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row>
    <row r="114" spans="1:27"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row>
    <row r="115" spans="1:27"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row>
    <row r="116" spans="1:27"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row>
    <row r="117" spans="1:27"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row>
    <row r="118" spans="1:27"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row>
    <row r="119" spans="1:27"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row>
    <row r="120" spans="1:27"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row>
    <row r="121" spans="1:27"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row>
    <row r="122" spans="1:27"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row>
    <row r="123" spans="1:27"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row>
    <row r="124" spans="1:27"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row>
    <row r="125" spans="1:27"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row>
    <row r="126" spans="1:27"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row>
    <row r="127" spans="1:27"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row>
    <row r="128" spans="1:27"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row>
    <row r="129" spans="1:27"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row>
    <row r="130" spans="1:27"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row>
    <row r="131" spans="1:27"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row>
    <row r="132" spans="1:27"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row>
    <row r="133" spans="1:27"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row>
    <row r="134" spans="1:27"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row>
    <row r="135" spans="1:27"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row>
    <row r="136" spans="1:27"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row>
    <row r="137" spans="1:27"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row>
    <row r="138" spans="1:27"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row>
    <row r="139" spans="1:27"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row>
    <row r="140" spans="1:27"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row>
    <row r="141" spans="1:27"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row>
    <row r="142" spans="1:27"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row>
    <row r="143" spans="1:27"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row>
    <row r="144" spans="1:27"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row>
    <row r="145" spans="1:27"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row>
    <row r="146" spans="1:27"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row>
    <row r="147" spans="1:27"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row>
    <row r="148" spans="1:27"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row>
    <row r="149" spans="1:27"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row>
    <row r="150" spans="1:27"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row>
    <row r="151" spans="1:27"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row>
    <row r="152" spans="1:27"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row>
    <row r="153" spans="1:27"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row>
    <row r="154" spans="1:27"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row>
    <row r="155" spans="1:27"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row>
    <row r="156" spans="1:27"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row>
    <row r="157" spans="1:27"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row>
    <row r="158" spans="1:27"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row>
    <row r="159" spans="1:27"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row>
    <row r="160" spans="1:27"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row>
    <row r="161" spans="1:27"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row>
    <row r="162" spans="1:27"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row>
    <row r="163" spans="1:27"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row>
    <row r="164" spans="1:27"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row>
    <row r="165" spans="1:27"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row>
    <row r="166" spans="1:27"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row>
    <row r="167" spans="1:27"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row>
    <row r="168" spans="1:27"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row>
    <row r="169" spans="1:27"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row>
    <row r="170" spans="1:27"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row>
    <row r="171" spans="1:27"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row>
    <row r="172" spans="1:27"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row>
    <row r="173" spans="1:27"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row>
    <row r="174" spans="1:27"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row>
    <row r="175" spans="1:27"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row>
    <row r="176" spans="1:27"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row>
    <row r="177" spans="1:27"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row>
    <row r="178" spans="1:27"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row>
    <row r="179" spans="1:27"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row>
    <row r="180" spans="1:27"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row>
    <row r="181" spans="1:27"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row>
    <row r="182" spans="1:27"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row>
    <row r="183" spans="1:27"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row>
    <row r="184" spans="1:27"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row>
    <row r="185" spans="1:27"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row>
    <row r="186" spans="1:27"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row>
    <row r="187" spans="1:27"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row>
    <row r="188" spans="1:27"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row>
    <row r="189" spans="1:27"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row>
    <row r="190" spans="1:27"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row>
    <row r="191" spans="1:27"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row>
    <row r="192" spans="1:27"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row>
    <row r="193" spans="1:27"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row>
    <row r="194" spans="1:27"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row>
    <row r="195" spans="1:27"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row>
    <row r="196" spans="1:27"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row>
    <row r="197" spans="1:27"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row>
    <row r="198" spans="1:27"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row>
    <row r="199" spans="1:27"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row>
    <row r="200" spans="1:27"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row>
    <row r="201" spans="1:27"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row>
    <row r="202" spans="1:27"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row>
    <row r="203" spans="1:27"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row>
    <row r="204" spans="1:27"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row>
    <row r="205" spans="1:27"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row>
    <row r="206" spans="1:27"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row>
    <row r="207" spans="1:27"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row>
    <row r="208" spans="1:27"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row>
    <row r="209" spans="1:27"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row>
    <row r="210" spans="1:27"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row>
    <row r="211" spans="1:27"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row>
    <row r="212" spans="1:27"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row>
    <row r="213" spans="1:27"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row>
    <row r="214" spans="1:27"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row>
    <row r="215" spans="1:27"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row>
    <row r="216" spans="1:27"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row>
    <row r="217" spans="1:27"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row>
    <row r="218" spans="1:27"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row>
    <row r="219" spans="1:27"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row>
    <row r="220" spans="1:27"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row>
    <row r="221" spans="1:27"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row>
    <row r="222" spans="1:27"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row>
    <row r="223" spans="1:27"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row>
    <row r="224" spans="1:27"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row>
    <row r="225" spans="1:27"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row>
    <row r="226" spans="1:27"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row>
    <row r="227" spans="1:27"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row>
    <row r="228" spans="1:27"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row>
    <row r="229" spans="1:27"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row>
    <row r="230" spans="1:27"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row>
    <row r="231" spans="1:27"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row>
    <row r="232" spans="1:27"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row>
    <row r="233" spans="1:27"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row>
    <row r="234" spans="1:27"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row>
    <row r="235" spans="1:27"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row>
    <row r="236" spans="1:27"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row>
    <row r="237" spans="1:27"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row>
    <row r="238" spans="1:27"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row>
    <row r="239" spans="1:27"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row>
    <row r="240" spans="1:27"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row>
    <row r="241" spans="1:27"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row>
    <row r="242" spans="1:27"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row>
    <row r="243" spans="1:27"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row>
    <row r="244" spans="1:27"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row>
    <row r="245" spans="1:27"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row>
    <row r="246" spans="1:27"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row>
    <row r="247" spans="1:27"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row>
    <row r="248" spans="1:27"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row>
    <row r="249" spans="1:27"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row>
    <row r="250" spans="1:27"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row>
    <row r="251" spans="1:27"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row>
    <row r="252" spans="1:27"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row>
    <row r="253" spans="1:27"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row>
    <row r="254" spans="1:27"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row>
    <row r="255" spans="1:27"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row>
    <row r="256" spans="1:27"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row>
    <row r="257" spans="1:27"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row>
    <row r="258" spans="1:27"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row>
    <row r="259" spans="1:27"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row>
    <row r="260" spans="1:27"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row>
    <row r="261" spans="1:27"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row>
    <row r="262" spans="1:27"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row>
    <row r="263" spans="1:27"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row>
    <row r="264" spans="1:27"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row>
    <row r="265" spans="1:27"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row>
    <row r="266" spans="1:27"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row>
    <row r="267" spans="1:27"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row>
    <row r="268" spans="1:27"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row>
    <row r="269" spans="1:27"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row>
    <row r="270" spans="1:27"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row>
    <row r="271" spans="1:27"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row>
    <row r="272" spans="1:27"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row>
    <row r="273" spans="1:27"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row>
    <row r="274" spans="1:27"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row>
    <row r="275" spans="1:27"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row>
    <row r="276" spans="1:27"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row>
    <row r="277" spans="1:27"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row>
    <row r="278" spans="1:27"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row>
    <row r="279" spans="1:27"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row>
    <row r="280" spans="1:27"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row>
    <row r="281" spans="1:27"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row>
    <row r="282" spans="1:27"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row>
    <row r="283" spans="1:27"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row>
    <row r="284" spans="1:27"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row>
    <row r="285" spans="1:27"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row>
    <row r="286" spans="1:27"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row>
    <row r="287" spans="1:27"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row>
    <row r="288" spans="1:27"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row>
    <row r="289" spans="1:27"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row>
    <row r="290" spans="1:27"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row>
    <row r="291" spans="1:27"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row>
    <row r="292" spans="1:27"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row>
    <row r="293" spans="1:27"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row>
    <row r="294" spans="1:27"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row>
    <row r="295" spans="1:27"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row>
    <row r="296" spans="1:27"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row>
    <row r="297" spans="1:27"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row>
    <row r="298" spans="1:27"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row>
    <row r="299" spans="1:27"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row>
    <row r="300" spans="1:27"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row>
    <row r="301" spans="1:27"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row>
    <row r="302" spans="1:27"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row>
    <row r="303" spans="1:27"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row>
    <row r="304" spans="1:27"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row>
    <row r="305" spans="1:27"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row>
    <row r="306" spans="1:27"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row>
    <row r="307" spans="1:27"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row>
    <row r="308" spans="1:27"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row>
    <row r="309" spans="1:27"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row>
    <row r="310" spans="1:27"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row>
    <row r="311" spans="1:27"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row>
    <row r="312" spans="1:27"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row>
    <row r="313" spans="1:27"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row>
    <row r="314" spans="1:27"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row>
    <row r="315" spans="1:27"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row>
    <row r="316" spans="1:27"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row>
    <row r="317" spans="1:27"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row>
    <row r="318" spans="1:27"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row>
    <row r="319" spans="1:27"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row>
    <row r="320" spans="1:27"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row>
    <row r="321" spans="1:27"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row>
    <row r="322" spans="1:27"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row>
    <row r="323" spans="1:27"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row>
    <row r="324" spans="1:27"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row>
    <row r="325" spans="1:27"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row>
    <row r="326" spans="1:27"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row>
    <row r="327" spans="1:27"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row>
    <row r="328" spans="1:27"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row>
    <row r="329" spans="1:27"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row>
    <row r="330" spans="1:27"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row>
    <row r="331" spans="1:27"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row>
    <row r="332" spans="1:27"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row>
    <row r="333" spans="1:27"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row>
    <row r="334" spans="1:27"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row>
    <row r="335" spans="1:27"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row>
    <row r="336" spans="1:27"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row>
    <row r="337" spans="1:27"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row>
    <row r="338" spans="1:27"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row>
    <row r="339" spans="1:27"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row>
    <row r="340" spans="1:27"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row>
    <row r="341" spans="1:27"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row>
    <row r="342" spans="1:27"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row>
    <row r="343" spans="1:27"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row>
    <row r="344" spans="1:27"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row>
    <row r="345" spans="1:27"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row>
    <row r="346" spans="1:27"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row>
    <row r="347" spans="1:27"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row>
    <row r="348" spans="1:27"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row>
    <row r="349" spans="1:27"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row>
    <row r="350" spans="1:27"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row>
    <row r="351" spans="1:27"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row>
    <row r="352" spans="1:27"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row>
    <row r="353" spans="1:27"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row>
    <row r="354" spans="1:27"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row>
    <row r="355" spans="1:27"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row>
    <row r="356" spans="1:27"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row>
    <row r="357" spans="1:27"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row>
    <row r="358" spans="1:27"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row>
    <row r="359" spans="1:27"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row>
    <row r="360" spans="1:27"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row>
    <row r="361" spans="1:27"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row>
    <row r="362" spans="1:27"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row>
    <row r="363" spans="1:27"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row>
    <row r="364" spans="1:27"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row>
    <row r="365" spans="1:27"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row>
    <row r="366" spans="1:27"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row>
    <row r="367" spans="1:27"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row>
    <row r="368" spans="1:27"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row>
    <row r="369" spans="1:27"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row>
    <row r="370" spans="1:27"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row>
    <row r="371" spans="1:27"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row>
    <row r="372" spans="1:27"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row>
    <row r="373" spans="1:27"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row>
    <row r="374" spans="1:27"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row>
    <row r="375" spans="1:27"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row>
    <row r="376" spans="1:27"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row>
    <row r="377" spans="1:27"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row>
    <row r="378" spans="1:27"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row>
    <row r="379" spans="1:27"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row>
    <row r="380" spans="1:27"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row>
    <row r="381" spans="1:27"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row>
    <row r="382" spans="1:27"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row>
    <row r="383" spans="1:27"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row>
    <row r="384" spans="1:27"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row>
    <row r="385" spans="1:27"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row>
    <row r="386" spans="1:27"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row>
    <row r="387" spans="1:27"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row>
    <row r="388" spans="1:27"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row>
    <row r="389" spans="1:27"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row>
    <row r="390" spans="1:27"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row>
    <row r="391" spans="1:27"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row>
    <row r="392" spans="1:27"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row>
    <row r="393" spans="1:27"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row>
    <row r="394" spans="1:27"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row>
    <row r="395" spans="1:27"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row>
    <row r="396" spans="1:27"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row>
    <row r="397" spans="1:27"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row>
    <row r="398" spans="1:27"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row>
    <row r="399" spans="1:27"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row>
    <row r="400" spans="1:27"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row>
    <row r="401" spans="1:27"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row>
    <row r="402" spans="1:27"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row>
    <row r="403" spans="1:27"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row>
    <row r="404" spans="1:27"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row>
    <row r="405" spans="1:27"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row>
    <row r="406" spans="1:27"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row>
    <row r="407" spans="1:27"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row>
    <row r="408" spans="1:27"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row>
    <row r="409" spans="1:27"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row>
    <row r="410" spans="1:27"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row>
    <row r="411" spans="1:27"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row>
    <row r="412" spans="1:27"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row>
    <row r="413" spans="1:27"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row>
    <row r="414" spans="1:27"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row>
    <row r="415" spans="1:27"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row>
    <row r="416" spans="1:27"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row>
    <row r="417" spans="1:27"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row>
    <row r="418" spans="1:27"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row>
    <row r="419" spans="1:27"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row>
    <row r="420" spans="1:27"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row>
    <row r="421" spans="1:27"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row>
    <row r="422" spans="1:27"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row>
    <row r="423" spans="1:27"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row>
    <row r="424" spans="1:27"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row>
    <row r="425" spans="1:27"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row>
    <row r="426" spans="1:27"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row>
    <row r="427" spans="1:27"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row>
    <row r="428" spans="1:27"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row>
    <row r="429" spans="1:27"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row>
    <row r="430" spans="1:27"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row>
    <row r="431" spans="1:27"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row>
    <row r="432" spans="1:27"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row>
    <row r="433" spans="1:27"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row>
    <row r="434" spans="1:27"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row>
    <row r="435" spans="1:27"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row>
    <row r="436" spans="1:27"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row>
    <row r="437" spans="1:27"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row>
    <row r="438" spans="1:27"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row>
    <row r="439" spans="1:27"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row>
    <row r="440" spans="1:27"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row>
    <row r="441" spans="1:27"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row>
    <row r="442" spans="1:27"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row>
    <row r="443" spans="1:27"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row>
    <row r="444" spans="1:27"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row>
    <row r="445" spans="1:27"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row>
    <row r="446" spans="1:27"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row>
    <row r="447" spans="1:27"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row>
    <row r="448" spans="1:27"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row>
    <row r="449" spans="1:27"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row>
    <row r="450" spans="1:27"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row>
    <row r="451" spans="1:27"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row>
    <row r="452" spans="1:27"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row>
    <row r="453" spans="1:27"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row>
    <row r="454" spans="1:27"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row>
    <row r="455" spans="1:27"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row>
    <row r="456" spans="1:27"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row>
    <row r="457" spans="1:27"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row>
    <row r="458" spans="1:27"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row>
    <row r="459" spans="1:27"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row>
    <row r="460" spans="1:27"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row>
    <row r="461" spans="1:27"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row>
    <row r="462" spans="1:27"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row>
    <row r="463" spans="1:27"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row>
    <row r="464" spans="1:27"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row>
    <row r="465" spans="1:27"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row>
    <row r="466" spans="1:27"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row>
    <row r="467" spans="1:27"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row>
    <row r="468" spans="1:27"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row>
    <row r="469" spans="1:27"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row>
    <row r="470" spans="1:27"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row>
    <row r="471" spans="1:27"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row>
    <row r="472" spans="1:27"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row>
    <row r="473" spans="1:27"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row>
    <row r="474" spans="1:27"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row>
    <row r="475" spans="1:27"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row>
    <row r="476" spans="1:27"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row>
    <row r="477" spans="1:27"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row>
    <row r="478" spans="1:27"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row>
    <row r="479" spans="1:27"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row>
    <row r="480" spans="1:27"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row>
    <row r="481" spans="1:27"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row>
    <row r="482" spans="1:27"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row>
    <row r="483" spans="1:27"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row>
    <row r="484" spans="1:27"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row>
    <row r="485" spans="1:27"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row>
    <row r="486" spans="1:27"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row>
    <row r="487" spans="1:27"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row>
    <row r="488" spans="1:27"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row>
    <row r="489" spans="1:27"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row>
    <row r="490" spans="1:27"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row>
    <row r="491" spans="1:27"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row>
    <row r="492" spans="1:27"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row>
    <row r="493" spans="1:27"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row>
    <row r="494" spans="1:27"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row>
    <row r="495" spans="1:27"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row>
    <row r="496" spans="1:27"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row>
    <row r="497" spans="1:27"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row>
    <row r="498" spans="1:27"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row>
    <row r="499" spans="1:27"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row>
    <row r="500" spans="1:27"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row>
    <row r="501" spans="1:27"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row>
    <row r="502" spans="1:27"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row>
    <row r="503" spans="1:27"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row>
    <row r="504" spans="1:27"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row>
    <row r="505" spans="1:27"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row>
    <row r="506" spans="1:27"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row>
    <row r="507" spans="1:27"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row>
    <row r="508" spans="1:27"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row>
    <row r="509" spans="1:27"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row>
    <row r="510" spans="1:27"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row>
    <row r="511" spans="1:27"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row>
    <row r="512" spans="1:27"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row>
    <row r="513" spans="1:27"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row>
    <row r="514" spans="1:27"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row>
    <row r="515" spans="1:27"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row>
    <row r="516" spans="1:27"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row>
    <row r="517" spans="1:27"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row>
    <row r="518" spans="1:27"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row>
    <row r="519" spans="1:27"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row>
    <row r="520" spans="1:27"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row>
    <row r="521" spans="1:27"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row>
    <row r="522" spans="1:27"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row>
    <row r="523" spans="1:27"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row>
    <row r="524" spans="1:27"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row>
    <row r="525" spans="1:27"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row>
    <row r="526" spans="1:27"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row>
    <row r="527" spans="1:27"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row>
    <row r="528" spans="1:27"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row>
    <row r="529" spans="1:27"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row>
    <row r="530" spans="1:27"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row>
    <row r="531" spans="1:27"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row>
    <row r="532" spans="1:27"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row>
    <row r="533" spans="1:27"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row>
    <row r="534" spans="1:27"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row>
    <row r="535" spans="1:27"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row>
    <row r="536" spans="1:27"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row>
    <row r="537" spans="1:27"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row>
    <row r="538" spans="1:27"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row>
    <row r="539" spans="1:27"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row>
    <row r="540" spans="1:27"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row>
    <row r="541" spans="1:27"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row>
    <row r="542" spans="1:27"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row>
    <row r="543" spans="1:27"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row>
    <row r="544" spans="1:27"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row>
    <row r="545" spans="1:27"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row>
    <row r="546" spans="1:27"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row>
    <row r="547" spans="1:27"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row>
    <row r="548" spans="1:27"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row>
    <row r="549" spans="1:27"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row>
    <row r="550" spans="1:27"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row>
    <row r="551" spans="1:27"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row>
    <row r="552" spans="1:27"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row>
    <row r="553" spans="1:27"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row>
    <row r="554" spans="1:27"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row>
    <row r="555" spans="1:27"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row>
    <row r="556" spans="1:27"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row>
    <row r="557" spans="1:27"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row>
    <row r="558" spans="1:27"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row>
    <row r="559" spans="1:27"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row>
    <row r="560" spans="1:27"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row>
    <row r="561" spans="1:27"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row>
    <row r="562" spans="1:27"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row>
    <row r="563" spans="1:27"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row>
    <row r="564" spans="1:27"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row>
    <row r="565" spans="1:27"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row>
    <row r="566" spans="1:27"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row>
    <row r="567" spans="1:27"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row>
    <row r="568" spans="1:27"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row>
    <row r="569" spans="1:27"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row>
    <row r="570" spans="1:27"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row>
    <row r="571" spans="1:27"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row>
    <row r="572" spans="1:27"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row>
    <row r="573" spans="1:27"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row>
    <row r="574" spans="1:27"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row>
    <row r="575" spans="1:27"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row>
    <row r="576" spans="1:27"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row>
    <row r="577" spans="1:27"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row>
    <row r="578" spans="1:27"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row>
    <row r="579" spans="1:27"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row>
    <row r="580" spans="1:27"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row>
    <row r="581" spans="1:27"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row>
    <row r="582" spans="1:27"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row>
    <row r="583" spans="1:27"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row>
    <row r="584" spans="1:27"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row>
    <row r="585" spans="1:27"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row>
    <row r="586" spans="1:27"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row>
    <row r="587" spans="1:27"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row>
    <row r="588" spans="1:27"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row>
    <row r="589" spans="1:27"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row>
    <row r="590" spans="1:27"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row>
    <row r="591" spans="1:27"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row>
    <row r="592" spans="1:27"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row>
    <row r="593" spans="1:27"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row>
    <row r="594" spans="1:27"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row>
    <row r="595" spans="1:27"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row>
    <row r="596" spans="1:27"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row>
    <row r="597" spans="1:27"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row>
    <row r="598" spans="1:27"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row>
    <row r="599" spans="1:27"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row>
    <row r="600" spans="1:27"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row>
    <row r="601" spans="1:27"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row>
    <row r="602" spans="1:27"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row>
    <row r="603" spans="1:27"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row>
    <row r="604" spans="1:27"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row>
    <row r="605" spans="1:27"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row>
    <row r="606" spans="1:27"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row>
    <row r="607" spans="1:27"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row>
    <row r="608" spans="1:27"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row>
    <row r="609" spans="1:27"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row>
    <row r="610" spans="1:27"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row>
    <row r="611" spans="1:27"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row>
    <row r="612" spans="1:27"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row>
    <row r="613" spans="1:27"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row>
    <row r="614" spans="1:27"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row>
    <row r="615" spans="1:27"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row>
    <row r="616" spans="1:27"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row>
    <row r="617" spans="1:27"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row>
    <row r="618" spans="1:27"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row>
    <row r="619" spans="1:27"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row>
    <row r="620" spans="1:27"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row>
    <row r="621" spans="1:27"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row>
    <row r="622" spans="1:27"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row>
    <row r="623" spans="1:27"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row>
    <row r="624" spans="1:27"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row>
    <row r="625" spans="1:27"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row>
    <row r="626" spans="1:27"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row>
    <row r="627" spans="1:27"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row>
    <row r="628" spans="1:27"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row>
    <row r="629" spans="1:27"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row>
    <row r="630" spans="1:27"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row>
    <row r="631" spans="1:27"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row>
    <row r="632" spans="1:27"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row>
    <row r="633" spans="1:27"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row>
    <row r="634" spans="1:27"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row>
    <row r="635" spans="1:27"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row>
    <row r="636" spans="1:27"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row>
    <row r="637" spans="1:27"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row>
    <row r="638" spans="1:27"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row>
    <row r="639" spans="1:27"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row>
    <row r="640" spans="1:27"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row>
    <row r="641" spans="1:27"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row>
    <row r="642" spans="1:27"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row>
    <row r="643" spans="1:27"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row>
    <row r="644" spans="1:27"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row>
    <row r="645" spans="1:27"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row>
    <row r="646" spans="1:27"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row>
    <row r="647" spans="1:27"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row>
    <row r="648" spans="1:27"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row>
    <row r="649" spans="1:27"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row>
    <row r="650" spans="1:27"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row>
    <row r="651" spans="1:27"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row>
    <row r="652" spans="1:27"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row>
    <row r="653" spans="1:27"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row>
    <row r="654" spans="1:27"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row>
    <row r="655" spans="1:27"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row>
    <row r="656" spans="1:27"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row>
    <row r="657" spans="1:27"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row>
    <row r="658" spans="1:27"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row>
    <row r="659" spans="1:27"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row>
    <row r="660" spans="1:27"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row>
    <row r="661" spans="1:27"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row>
    <row r="662" spans="1:27"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row>
    <row r="663" spans="1:27"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row>
    <row r="664" spans="1:27"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row>
    <row r="665" spans="1:27"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row>
    <row r="666" spans="1:27"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row>
    <row r="667" spans="1:27"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row>
    <row r="668" spans="1:27"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row>
    <row r="669" spans="1:27"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row>
    <row r="670" spans="1:27"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row>
    <row r="671" spans="1:27"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row>
    <row r="672" spans="1:27"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row>
    <row r="673" spans="1:27"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row>
    <row r="674" spans="1:27"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row>
    <row r="675" spans="1:27"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row>
    <row r="676" spans="1:27"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row>
    <row r="677" spans="1:27"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row>
    <row r="678" spans="1:27"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row>
    <row r="679" spans="1:27"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row>
    <row r="680" spans="1:27"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row>
    <row r="681" spans="1:27"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row>
    <row r="682" spans="1:27"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row>
    <row r="683" spans="1:27"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row>
    <row r="684" spans="1:27"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row>
    <row r="685" spans="1:27"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row>
    <row r="686" spans="1:27"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row>
    <row r="687" spans="1:27"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row>
    <row r="688" spans="1:27"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row>
    <row r="689" spans="1:27"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row>
    <row r="690" spans="1:27"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row>
    <row r="691" spans="1:27"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row>
    <row r="692" spans="1:27"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row>
    <row r="693" spans="1:27"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row>
    <row r="694" spans="1:27"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row>
    <row r="695" spans="1:27"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row>
    <row r="696" spans="1:27"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row>
    <row r="697" spans="1:27"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row>
    <row r="698" spans="1:27"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row>
    <row r="699" spans="1:27"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row>
    <row r="700" spans="1:27"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row>
    <row r="701" spans="1:27"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row>
    <row r="702" spans="1:27"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row>
    <row r="703" spans="1:27"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row>
    <row r="704" spans="1:27"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row>
    <row r="705" spans="1:27"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row>
    <row r="706" spans="1:27"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row>
    <row r="707" spans="1:27"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row>
    <row r="708" spans="1:27"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row>
    <row r="709" spans="1:27"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row>
    <row r="710" spans="1:27"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row>
    <row r="711" spans="1:27"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row>
    <row r="712" spans="1:27"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row>
    <row r="713" spans="1:27"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row>
    <row r="714" spans="1:27"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row>
    <row r="715" spans="1:27"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row>
    <row r="716" spans="1:27"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row>
    <row r="717" spans="1:27"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row>
    <row r="718" spans="1:27"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row>
    <row r="719" spans="1:27"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row>
    <row r="720" spans="1:27"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row>
    <row r="721" spans="1:27"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row>
    <row r="722" spans="1:27"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row>
    <row r="723" spans="1:27"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row>
    <row r="724" spans="1:27"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row>
    <row r="725" spans="1:27"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row>
    <row r="726" spans="1:27"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row>
    <row r="727" spans="1:27"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row>
    <row r="728" spans="1:27"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row>
    <row r="729" spans="1:27"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row>
    <row r="730" spans="1:27"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row>
    <row r="731" spans="1:27"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row>
    <row r="732" spans="1:27"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row>
    <row r="733" spans="1:27"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row>
    <row r="734" spans="1:27"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row>
    <row r="735" spans="1:27"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row>
    <row r="736" spans="1:27"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row>
    <row r="737" spans="1:27"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row>
    <row r="738" spans="1:27"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row>
    <row r="739" spans="1:27"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row>
    <row r="740" spans="1:27"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row>
    <row r="741" spans="1:27"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row>
    <row r="742" spans="1:27"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row>
    <row r="743" spans="1:27"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row>
    <row r="744" spans="1:27"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row>
    <row r="745" spans="1:27"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row>
    <row r="746" spans="1:27"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row>
    <row r="747" spans="1:27"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row>
    <row r="748" spans="1:27"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row>
    <row r="749" spans="1:27"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row>
    <row r="750" spans="1:27"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row>
    <row r="751" spans="1:27"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row>
    <row r="752" spans="1:27"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row>
    <row r="753" spans="1:27"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row>
    <row r="754" spans="1:27"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row>
    <row r="755" spans="1:27"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row>
    <row r="756" spans="1:27"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row>
    <row r="757" spans="1:27"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row>
    <row r="758" spans="1:27"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row>
    <row r="759" spans="1:27"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row>
    <row r="760" spans="1:27"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row>
    <row r="761" spans="1:27" ht="12.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row>
    <row r="762" spans="1:27" ht="12.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row>
    <row r="763" spans="1:27" ht="12.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row>
    <row r="764" spans="1:27" ht="12.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row>
    <row r="765" spans="1:27" ht="12.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row>
    <row r="766" spans="1:27" ht="12.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row>
    <row r="767" spans="1:27" ht="12.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row>
    <row r="768" spans="1:27" ht="12.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row>
    <row r="769" spans="1:27" ht="12.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row>
    <row r="770" spans="1:27" ht="12.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row>
    <row r="771" spans="1:27" ht="12.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row>
    <row r="772" spans="1:27" ht="12.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row>
    <row r="773" spans="1:27" ht="12.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row>
    <row r="774" spans="1:27" ht="12.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row>
    <row r="775" spans="1:27" ht="12.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row>
    <row r="776" spans="1:27" ht="12.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row>
    <row r="777" spans="1:27" ht="12.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row>
    <row r="778" spans="1:27" ht="12.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row>
    <row r="779" spans="1:27" ht="12.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row>
    <row r="780" spans="1:27" ht="12.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row>
    <row r="781" spans="1:27" ht="12.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row>
    <row r="782" spans="1:27" ht="12.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row>
    <row r="783" spans="1:27" ht="12.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row>
    <row r="784" spans="1:27" ht="12.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row>
    <row r="785" spans="1:27" ht="12.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row>
    <row r="786" spans="1:27" ht="12.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row>
    <row r="787" spans="1:27" ht="12.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row>
    <row r="788" spans="1:27" ht="12.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row>
    <row r="789" spans="1:27" ht="12.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row>
    <row r="790" spans="1:27" ht="12.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row>
    <row r="791" spans="1:27" ht="12.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row>
    <row r="792" spans="1:27" ht="12.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row>
    <row r="793" spans="1:27" ht="12.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row>
    <row r="794" spans="1:27" ht="12.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row>
    <row r="795" spans="1:27" ht="12.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row>
    <row r="796" spans="1:27" ht="12.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row>
    <row r="797" spans="1:27" ht="12.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row>
    <row r="798" spans="1:27" ht="12.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row>
    <row r="799" spans="1:27" ht="12.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row>
    <row r="800" spans="1:27" ht="12.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row>
    <row r="801" spans="1:27" ht="12.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row>
    <row r="802" spans="1:27" ht="12.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row>
    <row r="803" spans="1:27" ht="12.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row>
    <row r="804" spans="1:27" ht="12.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row>
    <row r="805" spans="1:27" ht="12.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row>
    <row r="806" spans="1:27" ht="12.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row>
    <row r="807" spans="1:27" ht="12.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row>
    <row r="808" spans="1:27" ht="12.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row>
    <row r="809" spans="1:27" ht="12.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row>
    <row r="810" spans="1:27" ht="12.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row>
    <row r="811" spans="1:27" ht="12.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row>
    <row r="812" spans="1:27" ht="12.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row>
    <row r="813" spans="1:27" ht="12.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row>
    <row r="814" spans="1:27" ht="12.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row>
    <row r="815" spans="1:27" ht="12.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row>
    <row r="816" spans="1:27" ht="12.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row>
    <row r="817" spans="1:27" ht="12.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row>
    <row r="818" spans="1:27" ht="12.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row>
    <row r="819" spans="1:27" ht="12.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row>
    <row r="820" spans="1:27" ht="12.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row>
    <row r="821" spans="1:27" ht="12.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row>
    <row r="822" spans="1:27" ht="12.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row>
    <row r="823" spans="1:27" ht="12.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row>
    <row r="824" spans="1:27" ht="12.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row>
    <row r="825" spans="1:27" ht="12.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row>
    <row r="826" spans="1:27" ht="12.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row>
    <row r="827" spans="1:27" ht="12.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row>
    <row r="828" spans="1:27" ht="12.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row>
    <row r="829" spans="1:27" ht="12.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row>
    <row r="830" spans="1:27" ht="12.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row>
    <row r="831" spans="1:27" ht="12.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row>
    <row r="832" spans="1:27" ht="12.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row>
    <row r="833" spans="1:27" ht="12.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row>
    <row r="834" spans="1:27" ht="12.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row>
    <row r="835" spans="1:27" ht="12.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row>
    <row r="836" spans="1:27" ht="12.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row>
    <row r="837" spans="1:27" ht="12.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row>
    <row r="838" spans="1:27" ht="12.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row>
    <row r="839" spans="1:27" ht="12.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row>
    <row r="840" spans="1:27" ht="12.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row>
    <row r="841" spans="1:27" ht="12.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row>
    <row r="842" spans="1:27" ht="12.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row>
    <row r="843" spans="1:27" ht="12.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row>
    <row r="844" spans="1:27" ht="12.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row>
    <row r="845" spans="1:27" ht="12.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row>
    <row r="846" spans="1:27" ht="12.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row>
    <row r="847" spans="1:27" ht="12.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row>
    <row r="848" spans="1:27" ht="12.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row>
    <row r="849" spans="1:27" ht="12.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row>
    <row r="850" spans="1:27" ht="12.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row>
    <row r="851" spans="1:27" ht="12.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row>
    <row r="852" spans="1:27" ht="12.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row>
    <row r="853" spans="1:27" ht="12.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row>
    <row r="854" spans="1:27" ht="12.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row>
    <row r="855" spans="1:27" ht="12.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row>
    <row r="856" spans="1:27" ht="12.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row>
    <row r="857" spans="1:27" ht="12.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row>
    <row r="858" spans="1:27" ht="12.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row>
    <row r="859" spans="1:27" ht="12.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row>
    <row r="860" spans="1:27" ht="12.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row>
    <row r="861" spans="1:27" ht="12.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row>
    <row r="862" spans="1:27" ht="12.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row>
    <row r="863" spans="1:27" ht="12.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row>
    <row r="864" spans="1:27" ht="12.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row>
    <row r="865" spans="1:27" ht="12.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row>
    <row r="866" spans="1:27" ht="12.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row>
    <row r="867" spans="1:27" ht="12.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row>
    <row r="868" spans="1:27" ht="12.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row>
    <row r="869" spans="1:27" ht="12.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row>
    <row r="870" spans="1:27" ht="12.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row>
    <row r="871" spans="1:27" ht="12.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row>
    <row r="872" spans="1:27" ht="12.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row>
    <row r="873" spans="1:27" ht="12.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row>
    <row r="874" spans="1:27" ht="12.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row>
    <row r="875" spans="1:27" ht="12.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row>
    <row r="876" spans="1:27" ht="12.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row>
    <row r="877" spans="1:27" ht="12.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row>
    <row r="878" spans="1:27" ht="12.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row>
    <row r="879" spans="1:27" ht="12.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row>
    <row r="880" spans="1:27" ht="12.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row>
    <row r="881" spans="1:27" ht="12.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row>
    <row r="882" spans="1:27" ht="12.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row>
    <row r="883" spans="1:27" ht="12.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row>
    <row r="884" spans="1:27" ht="12.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row>
    <row r="885" spans="1:27" ht="12.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row>
    <row r="886" spans="1:27" ht="12.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row>
    <row r="887" spans="1:27" ht="12.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row>
    <row r="888" spans="1:27" ht="12.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row>
    <row r="889" spans="1:27" ht="12.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row>
    <row r="890" spans="1:27" ht="12.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row>
    <row r="891" spans="1:27" ht="12.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row>
    <row r="892" spans="1:27" ht="12.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row>
    <row r="893" spans="1:27" ht="12.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row>
    <row r="894" spans="1:27" ht="12.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row>
    <row r="895" spans="1:27" ht="12.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row>
    <row r="896" spans="1:27" ht="12.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row>
    <row r="897" spans="1:27" ht="12.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row>
    <row r="898" spans="1:27" ht="12.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row>
    <row r="899" spans="1:27" ht="12.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row>
    <row r="900" spans="1:27" ht="12.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row>
    <row r="901" spans="1:27" ht="12.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row>
    <row r="902" spans="1:27" ht="12.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row>
    <row r="903" spans="1:27" ht="12.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row>
    <row r="904" spans="1:27" ht="12.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row>
    <row r="905" spans="1:27" ht="12.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row>
    <row r="906" spans="1:27" ht="12.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row>
    <row r="907" spans="1:27" ht="12.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row>
    <row r="908" spans="1:27" ht="12.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row>
    <row r="909" spans="1:27" ht="12.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row>
    <row r="910" spans="1:27" ht="12.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row>
    <row r="911" spans="1:27" ht="12.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row>
    <row r="912" spans="1:27" ht="12.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row>
    <row r="913" spans="1:27" ht="12.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row>
    <row r="914" spans="1:27" ht="12.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row>
    <row r="915" spans="1:27" ht="12.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row>
    <row r="916" spans="1:27" ht="12.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row>
    <row r="917" spans="1:27" ht="12.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row>
    <row r="918" spans="1:27" ht="12.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row>
    <row r="919" spans="1:27" ht="12.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row>
    <row r="920" spans="1:27" ht="12.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row>
    <row r="921" spans="1:27" ht="12.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row>
    <row r="922" spans="1:27" ht="12.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row>
    <row r="923" spans="1:27" ht="12.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row>
    <row r="924" spans="1:27" ht="12.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row>
    <row r="925" spans="1:27" ht="12.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row>
    <row r="926" spans="1:27" ht="12.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row>
    <row r="927" spans="1:27" ht="12.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row>
    <row r="928" spans="1:27" ht="12.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row>
    <row r="929" spans="1:27" ht="12.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row>
    <row r="930" spans="1:27" ht="12.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row>
    <row r="931" spans="1:27" ht="12.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row>
    <row r="932" spans="1:27" ht="12.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row>
    <row r="933" spans="1:27" ht="12.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row>
    <row r="934" spans="1:27" ht="12.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row>
    <row r="935" spans="1:27" ht="12.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row>
    <row r="936" spans="1:27" ht="12.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row>
    <row r="937" spans="1:27" ht="12.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row>
    <row r="938" spans="1:27" ht="12.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row>
    <row r="939" spans="1:27" ht="12.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row>
    <row r="940" spans="1:27" ht="12.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row>
    <row r="941" spans="1:27" ht="12.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row>
    <row r="942" spans="1:27" ht="12.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row>
    <row r="943" spans="1:27" ht="12.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row>
    <row r="944" spans="1:27" ht="12.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row>
    <row r="945" spans="1:27" ht="12.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row>
    <row r="946" spans="1:27" ht="12.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row>
    <row r="947" spans="1:27" ht="12.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row>
    <row r="948" spans="1:27" ht="12.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row>
    <row r="949" spans="1:27" ht="12.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row>
    <row r="950" spans="1:27" ht="12.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row>
    <row r="951" spans="1:27" ht="12.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row>
    <row r="952" spans="1:27" ht="12.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row>
    <row r="953" spans="1:27" ht="12.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row>
    <row r="954" spans="1:27" ht="12.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row>
    <row r="955" spans="1:27" ht="12.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row>
    <row r="956" spans="1:27" ht="12.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row>
    <row r="957" spans="1:27" ht="12.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row>
    <row r="958" spans="1:27" ht="12.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row>
    <row r="959" spans="1:27" ht="12.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row>
    <row r="960" spans="1:27" ht="12.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row>
    <row r="961" spans="1:27" ht="12.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row>
    <row r="962" spans="1:27" ht="12.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row>
    <row r="963" spans="1:27" ht="12.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row>
    <row r="964" spans="1:27" ht="12.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row>
    <row r="965" spans="1:27" ht="12.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row>
    <row r="966" spans="1:27" ht="12.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row>
    <row r="967" spans="1:27" ht="12.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row>
    <row r="968" spans="1:27" ht="12.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row>
    <row r="969" spans="1:27" ht="12.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row>
    <row r="970" spans="1:27" ht="12.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row>
    <row r="971" spans="1:27" ht="12.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row>
    <row r="972" spans="1:27" ht="12.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row>
    <row r="973" spans="1:27" ht="12.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row>
    <row r="974" spans="1:27" ht="12.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row>
    <row r="975" spans="1:27" ht="12.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row>
    <row r="976" spans="1:27" ht="12.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row>
    <row r="977" spans="1:27" ht="12.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row>
    <row r="978" spans="1:27" ht="12.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row>
    <row r="979" spans="1:27" ht="12.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row>
    <row r="980" spans="1:27" ht="12.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row>
    <row r="981" spans="1:27" ht="12.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row>
  </sheetData>
  <mergeCells count="6">
    <mergeCell ref="B29:B30"/>
    <mergeCell ref="B1:P1"/>
    <mergeCell ref="B3:P3"/>
    <mergeCell ref="B28:P28"/>
    <mergeCell ref="B18:P18"/>
    <mergeCell ref="B2:P2"/>
  </mergeCells>
  <dataValidations count="1">
    <dataValidation type="list" allowBlank="1" showErrorMessage="1" sqref="E32:O32" xr:uid="{00000000-0002-0000-0200-000000000000}">
      <formula1>#REF!</formula1>
    </dataValidation>
  </dataValidations>
  <pageMargins left="0.7" right="0.7" top="0.75" bottom="0.75" header="0.3" footer="0.3"/>
  <pageSetup orientation="portrait" r:id="rId1"/>
  <ignoredErrors>
    <ignoredError sqref="O20:O24 O5:O1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47"/>
  <sheetViews>
    <sheetView showGridLines="0" zoomScaleNormal="100" workbookViewId="0">
      <selection activeCell="E7" sqref="E7"/>
    </sheetView>
  </sheetViews>
  <sheetFormatPr defaultColWidth="11.42578125" defaultRowHeight="11.25"/>
  <cols>
    <col min="1" max="1" width="4.7109375" style="1" customWidth="1"/>
    <col min="2" max="2" width="15.42578125" style="1" customWidth="1"/>
    <col min="3" max="3" width="37.5703125" style="1" customWidth="1"/>
    <col min="4" max="4" width="22.5703125" style="1" customWidth="1"/>
    <col min="5" max="5" width="18.7109375" style="1" customWidth="1"/>
    <col min="6" max="6" width="32.28515625" style="1" customWidth="1"/>
    <col min="7" max="7" width="20.42578125" style="1" customWidth="1"/>
    <col min="8" max="8" width="19.28515625" style="1" customWidth="1"/>
    <col min="9" max="9" width="21.28515625" style="1" customWidth="1"/>
    <col min="10" max="16384" width="11.42578125" style="1"/>
  </cols>
  <sheetData>
    <row r="1" spans="2:9" ht="25.15" customHeight="1">
      <c r="B1" s="335" t="s">
        <v>65</v>
      </c>
      <c r="C1" s="335"/>
      <c r="D1" s="335"/>
      <c r="E1" s="335"/>
      <c r="F1" s="335"/>
      <c r="G1" s="335"/>
      <c r="H1" s="335"/>
      <c r="I1" s="335"/>
    </row>
    <row r="2" spans="2:9" ht="170.1" customHeight="1">
      <c r="B2" s="337" t="s">
        <v>66</v>
      </c>
      <c r="C2" s="338"/>
      <c r="D2" s="338"/>
      <c r="E2" s="338"/>
      <c r="F2" s="338"/>
      <c r="G2" s="338"/>
      <c r="H2" s="338"/>
      <c r="I2" s="338"/>
    </row>
    <row r="3" spans="2:9" ht="27.75" customHeight="1">
      <c r="B3" s="335" t="s">
        <v>67</v>
      </c>
      <c r="C3" s="336"/>
      <c r="D3" s="336"/>
      <c r="E3" s="336"/>
      <c r="F3" s="336"/>
      <c r="G3" s="336"/>
      <c r="H3" s="336"/>
      <c r="I3" s="336"/>
    </row>
    <row r="4" spans="2:9" ht="27.75" customHeight="1">
      <c r="B4" s="172"/>
      <c r="C4" s="209"/>
      <c r="D4" s="209"/>
      <c r="E4" s="209"/>
      <c r="F4" s="322" t="s">
        <v>68</v>
      </c>
      <c r="G4" s="322"/>
      <c r="H4" s="322"/>
      <c r="I4" s="209"/>
    </row>
    <row r="5" spans="2:9" ht="41.25" customHeight="1">
      <c r="B5" s="230" t="s">
        <v>69</v>
      </c>
      <c r="C5" s="231" t="s">
        <v>70</v>
      </c>
      <c r="D5" s="230" t="s">
        <v>71</v>
      </c>
      <c r="E5" s="230" t="s">
        <v>72</v>
      </c>
      <c r="F5" s="230" t="s">
        <v>73</v>
      </c>
      <c r="G5" s="230" t="s">
        <v>74</v>
      </c>
      <c r="H5" s="230" t="s">
        <v>75</v>
      </c>
      <c r="I5" s="230" t="s">
        <v>76</v>
      </c>
    </row>
    <row r="6" spans="2:9" ht="30.75" customHeight="1">
      <c r="B6" s="210" t="s">
        <v>77</v>
      </c>
      <c r="C6" s="210" t="s">
        <v>78</v>
      </c>
      <c r="D6" s="158" t="s">
        <v>79</v>
      </c>
      <c r="E6" s="158" t="s">
        <v>80</v>
      </c>
      <c r="F6" s="210"/>
      <c r="G6" s="210"/>
      <c r="H6" s="210"/>
      <c r="I6" s="285">
        <v>4500000</v>
      </c>
    </row>
    <row r="7" spans="2:9" ht="30.75" customHeight="1">
      <c r="B7" s="210" t="s">
        <v>77</v>
      </c>
      <c r="C7" s="210" t="s">
        <v>81</v>
      </c>
      <c r="D7" s="158" t="s">
        <v>82</v>
      </c>
      <c r="E7" s="158" t="s">
        <v>80</v>
      </c>
      <c r="F7" s="210"/>
      <c r="G7" s="210"/>
      <c r="H7" s="210"/>
      <c r="I7" s="285">
        <v>20000000</v>
      </c>
    </row>
    <row r="8" spans="2:9" ht="30.75" customHeight="1">
      <c r="B8" s="210" t="s">
        <v>77</v>
      </c>
      <c r="C8" s="210" t="s">
        <v>83</v>
      </c>
      <c r="D8" s="158" t="s">
        <v>82</v>
      </c>
      <c r="E8" s="158" t="s">
        <v>80</v>
      </c>
      <c r="F8" s="210"/>
      <c r="G8" s="210"/>
      <c r="H8" s="210"/>
      <c r="I8" s="285">
        <v>6000000</v>
      </c>
    </row>
    <row r="9" spans="2:9" ht="30.75" customHeight="1">
      <c r="B9" s="210" t="s">
        <v>77</v>
      </c>
      <c r="C9" s="210" t="s">
        <v>84</v>
      </c>
      <c r="D9" s="158" t="s">
        <v>82</v>
      </c>
      <c r="E9" s="158" t="s">
        <v>80</v>
      </c>
      <c r="F9" s="210"/>
      <c r="G9" s="210"/>
      <c r="H9" s="210"/>
      <c r="I9" s="285">
        <v>30000000</v>
      </c>
    </row>
    <row r="10" spans="2:9" ht="30.75" customHeight="1">
      <c r="B10" s="210" t="s">
        <v>77</v>
      </c>
      <c r="C10" s="210" t="s">
        <v>85</v>
      </c>
      <c r="D10" s="158" t="s">
        <v>82</v>
      </c>
      <c r="E10" s="158" t="s">
        <v>80</v>
      </c>
      <c r="F10" s="210"/>
      <c r="G10" s="210"/>
      <c r="H10" s="210"/>
      <c r="I10" s="285">
        <v>29850000</v>
      </c>
    </row>
    <row r="11" spans="2:9" ht="30.75" customHeight="1">
      <c r="B11" s="210" t="s">
        <v>77</v>
      </c>
      <c r="C11" s="210" t="s">
        <v>86</v>
      </c>
      <c r="D11" s="158" t="s">
        <v>82</v>
      </c>
      <c r="E11" s="158" t="s">
        <v>80</v>
      </c>
      <c r="F11" s="210"/>
      <c r="G11" s="210"/>
      <c r="H11" s="210"/>
      <c r="I11" s="285">
        <v>1500000</v>
      </c>
    </row>
    <row r="12" spans="2:9" ht="30.75" customHeight="1">
      <c r="B12" s="210" t="s">
        <v>77</v>
      </c>
      <c r="C12" s="210" t="s">
        <v>87</v>
      </c>
      <c r="D12" s="158" t="s">
        <v>82</v>
      </c>
      <c r="E12" s="158" t="s">
        <v>80</v>
      </c>
      <c r="F12" s="210"/>
      <c r="G12" s="210"/>
      <c r="H12" s="210"/>
      <c r="I12" s="285">
        <v>5321100</v>
      </c>
    </row>
    <row r="13" spans="2:9" ht="30.75" customHeight="1">
      <c r="B13" s="210" t="s">
        <v>77</v>
      </c>
      <c r="C13" s="210" t="s">
        <v>88</v>
      </c>
      <c r="D13" s="158" t="s">
        <v>82</v>
      </c>
      <c r="E13" s="158" t="s">
        <v>80</v>
      </c>
      <c r="F13" s="210"/>
      <c r="G13" s="210"/>
      <c r="H13" s="210"/>
      <c r="I13" s="285">
        <v>15000000</v>
      </c>
    </row>
    <row r="14" spans="2:9" ht="30.75" customHeight="1">
      <c r="B14" s="210" t="s">
        <v>77</v>
      </c>
      <c r="C14" s="210" t="s">
        <v>89</v>
      </c>
      <c r="D14" s="158" t="s">
        <v>79</v>
      </c>
      <c r="E14" s="158" t="s">
        <v>80</v>
      </c>
      <c r="F14" s="210"/>
      <c r="G14" s="210"/>
      <c r="H14" s="210"/>
      <c r="I14" s="285">
        <v>950000</v>
      </c>
    </row>
    <row r="15" spans="2:9" ht="30.75" customHeight="1">
      <c r="B15" s="210" t="s">
        <v>77</v>
      </c>
      <c r="C15" s="210" t="s">
        <v>90</v>
      </c>
      <c r="D15" s="158" t="s">
        <v>79</v>
      </c>
      <c r="E15" s="158" t="s">
        <v>80</v>
      </c>
      <c r="F15" s="210"/>
      <c r="G15" s="210"/>
      <c r="H15" s="210"/>
      <c r="I15" s="285">
        <v>2000000</v>
      </c>
    </row>
    <row r="16" spans="2:9" ht="30.75" customHeight="1">
      <c r="B16" s="210" t="s">
        <v>91</v>
      </c>
      <c r="C16" s="210" t="s">
        <v>92</v>
      </c>
      <c r="D16" s="158" t="s">
        <v>82</v>
      </c>
      <c r="E16" s="158" t="s">
        <v>80</v>
      </c>
      <c r="F16" s="210"/>
      <c r="G16" s="210"/>
      <c r="H16" s="210"/>
      <c r="I16" s="285">
        <v>30000000</v>
      </c>
    </row>
    <row r="17" spans="2:9" ht="30.75" customHeight="1">
      <c r="B17" s="210" t="s">
        <v>91</v>
      </c>
      <c r="C17" s="210" t="s">
        <v>93</v>
      </c>
      <c r="D17" s="158" t="s">
        <v>82</v>
      </c>
      <c r="E17" s="158" t="s">
        <v>80</v>
      </c>
      <c r="F17" s="210"/>
      <c r="G17" s="210"/>
      <c r="H17" s="210"/>
      <c r="I17" s="285">
        <v>30000000</v>
      </c>
    </row>
    <row r="18" spans="2:9" ht="30.75" customHeight="1">
      <c r="B18" s="210" t="s">
        <v>91</v>
      </c>
      <c r="C18" s="210" t="s">
        <v>94</v>
      </c>
      <c r="D18" s="158" t="s">
        <v>82</v>
      </c>
      <c r="E18" s="158" t="s">
        <v>80</v>
      </c>
      <c r="F18" s="210"/>
      <c r="G18" s="210"/>
      <c r="H18" s="210"/>
      <c r="I18" s="285">
        <v>18000000</v>
      </c>
    </row>
    <row r="19" spans="2:9" ht="30.75" customHeight="1">
      <c r="B19" s="210" t="s">
        <v>91</v>
      </c>
      <c r="C19" s="210" t="s">
        <v>95</v>
      </c>
      <c r="D19" s="158" t="s">
        <v>82</v>
      </c>
      <c r="E19" s="158" t="s">
        <v>80</v>
      </c>
      <c r="F19" s="210"/>
      <c r="G19" s="210"/>
      <c r="H19" s="210"/>
      <c r="I19" s="285">
        <v>20000000</v>
      </c>
    </row>
    <row r="20" spans="2:9" ht="30.75" customHeight="1">
      <c r="B20" s="210" t="s">
        <v>91</v>
      </c>
      <c r="C20" s="210" t="s">
        <v>96</v>
      </c>
      <c r="D20" s="158" t="s">
        <v>82</v>
      </c>
      <c r="E20" s="158" t="s">
        <v>80</v>
      </c>
      <c r="F20" s="210"/>
      <c r="G20" s="210"/>
      <c r="H20" s="210"/>
      <c r="I20" s="285">
        <v>31000000</v>
      </c>
    </row>
    <row r="21" spans="2:9" ht="30.75" customHeight="1">
      <c r="B21" s="210" t="s">
        <v>91</v>
      </c>
      <c r="C21" s="210" t="s">
        <v>97</v>
      </c>
      <c r="D21" s="158" t="s">
        <v>82</v>
      </c>
      <c r="E21" s="158" t="s">
        <v>80</v>
      </c>
      <c r="F21" s="210"/>
      <c r="G21" s="210"/>
      <c r="H21" s="210"/>
      <c r="I21" s="285">
        <v>15000000</v>
      </c>
    </row>
    <row r="22" spans="2:9" ht="30.75" customHeight="1">
      <c r="B22" s="210" t="s">
        <v>91</v>
      </c>
      <c r="C22" s="210" t="s">
        <v>98</v>
      </c>
      <c r="D22" s="158" t="s">
        <v>82</v>
      </c>
      <c r="E22" s="158" t="s">
        <v>80</v>
      </c>
      <c r="F22" s="210"/>
      <c r="G22" s="210"/>
      <c r="H22" s="210"/>
      <c r="I22" s="285">
        <v>7000000</v>
      </c>
    </row>
    <row r="23" spans="2:9" ht="30.75" customHeight="1">
      <c r="B23" s="210" t="s">
        <v>91</v>
      </c>
      <c r="C23" s="210" t="s">
        <v>99</v>
      </c>
      <c r="D23" s="158" t="s">
        <v>82</v>
      </c>
      <c r="E23" s="158" t="s">
        <v>80</v>
      </c>
      <c r="F23" s="210"/>
      <c r="G23" s="210"/>
      <c r="H23" s="210"/>
      <c r="I23" s="285">
        <v>28000000</v>
      </c>
    </row>
    <row r="24" spans="2:9" ht="30.75" customHeight="1">
      <c r="B24" s="210" t="s">
        <v>91</v>
      </c>
      <c r="C24" s="210" t="s">
        <v>100</v>
      </c>
      <c r="D24" s="158" t="s">
        <v>82</v>
      </c>
      <c r="E24" s="158" t="s">
        <v>80</v>
      </c>
      <c r="F24" s="210"/>
      <c r="G24" s="210"/>
      <c r="H24" s="210"/>
      <c r="I24" s="285">
        <v>25000000</v>
      </c>
    </row>
    <row r="25" spans="2:9" ht="30.75" customHeight="1">
      <c r="B25" s="210" t="s">
        <v>91</v>
      </c>
      <c r="C25" s="210" t="s">
        <v>101</v>
      </c>
      <c r="D25" s="158" t="s">
        <v>82</v>
      </c>
      <c r="E25" s="158" t="s">
        <v>80</v>
      </c>
      <c r="F25" s="210"/>
      <c r="G25" s="210"/>
      <c r="H25" s="210"/>
      <c r="I25" s="285">
        <v>17000000</v>
      </c>
    </row>
    <row r="26" spans="2:9" ht="30.75" customHeight="1">
      <c r="B26" s="210" t="s">
        <v>91</v>
      </c>
      <c r="C26" s="210" t="s">
        <v>102</v>
      </c>
      <c r="D26" s="158" t="s">
        <v>82</v>
      </c>
      <c r="E26" s="158" t="s">
        <v>80</v>
      </c>
      <c r="F26" s="210"/>
      <c r="G26" s="210"/>
      <c r="H26" s="210"/>
      <c r="I26" s="285">
        <v>38000000</v>
      </c>
    </row>
    <row r="27" spans="2:9" ht="30.75" customHeight="1">
      <c r="B27" s="210" t="s">
        <v>91</v>
      </c>
      <c r="C27" s="210" t="s">
        <v>103</v>
      </c>
      <c r="D27" s="158" t="s">
        <v>82</v>
      </c>
      <c r="E27" s="158" t="s">
        <v>80</v>
      </c>
      <c r="F27" s="210"/>
      <c r="G27" s="210"/>
      <c r="H27" s="210"/>
      <c r="I27" s="285">
        <v>40500000</v>
      </c>
    </row>
    <row r="28" spans="2:9" ht="30.75" customHeight="1">
      <c r="B28" s="210" t="s">
        <v>91</v>
      </c>
      <c r="C28" s="210" t="s">
        <v>104</v>
      </c>
      <c r="D28" s="158" t="s">
        <v>82</v>
      </c>
      <c r="E28" s="158" t="s">
        <v>80</v>
      </c>
      <c r="F28" s="210"/>
      <c r="G28" s="210"/>
      <c r="H28" s="210"/>
      <c r="I28" s="285">
        <v>10000000</v>
      </c>
    </row>
    <row r="29" spans="2:9" ht="30.75" customHeight="1">
      <c r="B29" s="210" t="s">
        <v>91</v>
      </c>
      <c r="C29" s="210" t="s">
        <v>105</v>
      </c>
      <c r="D29" s="158" t="s">
        <v>82</v>
      </c>
      <c r="E29" s="158" t="s">
        <v>80</v>
      </c>
      <c r="F29" s="210"/>
      <c r="G29" s="210"/>
      <c r="H29" s="210"/>
      <c r="I29" s="285">
        <v>15000000</v>
      </c>
    </row>
    <row r="30" spans="2:9" ht="30.75" customHeight="1">
      <c r="B30" s="210" t="s">
        <v>91</v>
      </c>
      <c r="C30" s="210" t="s">
        <v>106</v>
      </c>
      <c r="D30" s="158" t="s">
        <v>82</v>
      </c>
      <c r="E30" s="158" t="s">
        <v>80</v>
      </c>
      <c r="F30" s="210"/>
      <c r="G30" s="210"/>
      <c r="H30" s="210"/>
      <c r="I30" s="285">
        <v>5500000</v>
      </c>
    </row>
    <row r="31" spans="2:9" ht="30.75" customHeight="1">
      <c r="B31" s="210" t="s">
        <v>91</v>
      </c>
      <c r="C31" s="210" t="s">
        <v>107</v>
      </c>
      <c r="D31" s="158" t="s">
        <v>82</v>
      </c>
      <c r="E31" s="158" t="s">
        <v>80</v>
      </c>
      <c r="F31" s="210"/>
      <c r="G31" s="210"/>
      <c r="H31" s="210"/>
      <c r="I31" s="285">
        <v>29000000</v>
      </c>
    </row>
    <row r="32" spans="2:9" ht="30.75" customHeight="1">
      <c r="B32" s="210" t="s">
        <v>91</v>
      </c>
      <c r="C32" s="210" t="s">
        <v>108</v>
      </c>
      <c r="D32" s="158" t="s">
        <v>82</v>
      </c>
      <c r="E32" s="158" t="s">
        <v>80</v>
      </c>
      <c r="F32" s="210"/>
      <c r="G32" s="210"/>
      <c r="H32" s="210"/>
      <c r="I32" s="285">
        <v>10000000</v>
      </c>
    </row>
    <row r="33" spans="2:9" ht="30.75" customHeight="1">
      <c r="B33" s="210" t="s">
        <v>91</v>
      </c>
      <c r="C33" s="210" t="s">
        <v>109</v>
      </c>
      <c r="D33" s="158" t="s">
        <v>82</v>
      </c>
      <c r="E33" s="158" t="s">
        <v>80</v>
      </c>
      <c r="F33" s="210"/>
      <c r="G33" s="210"/>
      <c r="H33" s="210"/>
      <c r="I33" s="285">
        <v>9500000</v>
      </c>
    </row>
    <row r="34" spans="2:9" ht="30.75" customHeight="1">
      <c r="B34" s="210" t="s">
        <v>91</v>
      </c>
      <c r="C34" s="210" t="s">
        <v>110</v>
      </c>
      <c r="D34" s="158" t="s">
        <v>82</v>
      </c>
      <c r="E34" s="158" t="s">
        <v>80</v>
      </c>
      <c r="F34" s="210"/>
      <c r="G34" s="210"/>
      <c r="H34" s="210"/>
      <c r="I34" s="285">
        <v>60000000</v>
      </c>
    </row>
    <row r="35" spans="2:9" ht="30.75" customHeight="1">
      <c r="B35" s="210" t="s">
        <v>91</v>
      </c>
      <c r="C35" s="210" t="s">
        <v>111</v>
      </c>
      <c r="D35" s="158" t="s">
        <v>82</v>
      </c>
      <c r="E35" s="158" t="s">
        <v>80</v>
      </c>
      <c r="F35" s="210"/>
      <c r="G35" s="210"/>
      <c r="H35" s="210"/>
      <c r="I35" s="285">
        <v>10000000</v>
      </c>
    </row>
    <row r="36" spans="2:9" ht="30.75" customHeight="1">
      <c r="B36" s="210" t="s">
        <v>91</v>
      </c>
      <c r="C36" s="210" t="s">
        <v>112</v>
      </c>
      <c r="D36" s="158" t="s">
        <v>82</v>
      </c>
      <c r="E36" s="158" t="s">
        <v>80</v>
      </c>
      <c r="F36" s="210"/>
      <c r="G36" s="210"/>
      <c r="H36" s="210"/>
      <c r="I36" s="285">
        <v>15000000</v>
      </c>
    </row>
    <row r="37" spans="2:9" ht="30.75" customHeight="1">
      <c r="B37" s="210" t="s">
        <v>91</v>
      </c>
      <c r="C37" s="210" t="s">
        <v>113</v>
      </c>
      <c r="D37" s="158" t="s">
        <v>79</v>
      </c>
      <c r="E37" s="158" t="s">
        <v>80</v>
      </c>
      <c r="F37" s="210"/>
      <c r="G37" s="210"/>
      <c r="H37" s="210"/>
      <c r="I37" s="285">
        <v>8000000</v>
      </c>
    </row>
    <row r="38" spans="2:9" ht="30.75" customHeight="1">
      <c r="B38" s="210" t="s">
        <v>91</v>
      </c>
      <c r="C38" s="210" t="s">
        <v>114</v>
      </c>
      <c r="D38" s="158" t="s">
        <v>79</v>
      </c>
      <c r="E38" s="158" t="s">
        <v>80</v>
      </c>
      <c r="F38" s="210"/>
      <c r="G38" s="210"/>
      <c r="H38" s="210"/>
      <c r="I38" s="285">
        <v>950000</v>
      </c>
    </row>
    <row r="39" spans="2:9" ht="30.75" customHeight="1">
      <c r="B39" s="287"/>
      <c r="C39" s="287"/>
      <c r="D39" s="288"/>
      <c r="E39" s="288"/>
      <c r="F39" s="287"/>
      <c r="G39" s="287"/>
      <c r="H39" s="286"/>
      <c r="I39" s="285">
        <f>+SUM(I6:I38)</f>
        <v>587571100</v>
      </c>
    </row>
    <row r="41" spans="2:9">
      <c r="D41" s="77" t="s">
        <v>115</v>
      </c>
      <c r="E41" s="77" t="s">
        <v>116</v>
      </c>
    </row>
    <row r="42" spans="2:9">
      <c r="D42" s="1" t="s">
        <v>117</v>
      </c>
      <c r="E42" s="1" t="s">
        <v>80</v>
      </c>
    </row>
    <row r="43" spans="2:9">
      <c r="D43" s="1" t="s">
        <v>82</v>
      </c>
      <c r="E43" s="1" t="s">
        <v>118</v>
      </c>
    </row>
    <row r="44" spans="2:9">
      <c r="D44" s="1" t="s">
        <v>119</v>
      </c>
    </row>
    <row r="45" spans="2:9">
      <c r="D45" s="1" t="s">
        <v>79</v>
      </c>
    </row>
    <row r="46" spans="2:9">
      <c r="D46" s="1" t="s">
        <v>120</v>
      </c>
    </row>
    <row r="47" spans="2:9">
      <c r="D47" s="1" t="s">
        <v>121</v>
      </c>
    </row>
  </sheetData>
  <mergeCells count="4">
    <mergeCell ref="B3:I3"/>
    <mergeCell ref="B1:I1"/>
    <mergeCell ref="B2:I2"/>
    <mergeCell ref="F4:H4"/>
  </mergeCells>
  <dataValidations count="2">
    <dataValidation type="list" allowBlank="1" showInputMessage="1" showErrorMessage="1" sqref="E6:E38" xr:uid="{00000000-0002-0000-0300-000001000000}">
      <formula1>$E$42:$E$43</formula1>
    </dataValidation>
    <dataValidation type="list" allowBlank="1" showInputMessage="1" showErrorMessage="1" sqref="D6:D38" xr:uid="{00000000-0002-0000-0300-000000000000}">
      <formula1>$D$42:$D$47</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9ADBA-54DF-4E50-B7DD-F6AB61D57922}">
  <dimension ref="B1:J43"/>
  <sheetViews>
    <sheetView showGridLines="0" zoomScaleNormal="100" workbookViewId="0">
      <selection activeCell="D19" sqref="D19"/>
    </sheetView>
  </sheetViews>
  <sheetFormatPr defaultColWidth="11.42578125" defaultRowHeight="14.25" customHeight="1"/>
  <cols>
    <col min="1" max="1" width="2.7109375" style="1" customWidth="1"/>
    <col min="2" max="2" width="42.42578125" style="1" bestFit="1" customWidth="1"/>
    <col min="3" max="3" width="21.7109375" style="1" customWidth="1"/>
    <col min="4" max="4" width="49.28515625" style="1" bestFit="1" customWidth="1"/>
    <col min="5" max="5" width="31.85546875" style="1" bestFit="1" customWidth="1"/>
    <col min="6" max="6" width="28.7109375" style="1" bestFit="1" customWidth="1"/>
    <col min="7" max="7" width="20.42578125" style="1" customWidth="1"/>
    <col min="8" max="10" width="24.7109375" style="1" customWidth="1"/>
    <col min="11" max="11" width="14.7109375" style="1" customWidth="1"/>
    <col min="12" max="16384" width="11.42578125" style="1"/>
  </cols>
  <sheetData>
    <row r="1" spans="2:10" ht="26.25" customHeight="1">
      <c r="B1" s="335" t="s">
        <v>122</v>
      </c>
      <c r="C1" s="335"/>
      <c r="D1" s="335"/>
      <c r="E1" s="335"/>
      <c r="F1" s="335"/>
      <c r="G1" s="335"/>
      <c r="H1" s="335"/>
      <c r="I1" s="335"/>
      <c r="J1" s="335"/>
    </row>
    <row r="2" spans="2:10" ht="43.5" customHeight="1" thickBot="1">
      <c r="B2" s="338" t="s">
        <v>123</v>
      </c>
      <c r="C2" s="338"/>
      <c r="D2" s="338"/>
      <c r="E2" s="338"/>
      <c r="F2" s="338"/>
      <c r="G2" s="338"/>
    </row>
    <row r="3" spans="2:10" ht="33.6" customHeight="1" thickBot="1">
      <c r="B3" s="339" t="s">
        <v>124</v>
      </c>
      <c r="C3" s="340"/>
      <c r="D3" s="340"/>
      <c r="E3" s="340"/>
      <c r="F3" s="340"/>
      <c r="G3" s="340"/>
      <c r="H3" s="341"/>
    </row>
    <row r="4" spans="2:10" ht="77.099999999999994" customHeight="1" thickBot="1">
      <c r="B4" s="216" t="s">
        <v>125</v>
      </c>
      <c r="C4" s="217" t="s">
        <v>126</v>
      </c>
      <c r="D4" s="217" t="s">
        <v>127</v>
      </c>
      <c r="E4" s="217" t="s">
        <v>128</v>
      </c>
      <c r="F4" s="217" t="s">
        <v>129</v>
      </c>
      <c r="G4" s="218" t="s">
        <v>130</v>
      </c>
      <c r="H4" s="219" t="s">
        <v>131</v>
      </c>
    </row>
    <row r="5" spans="2:10" ht="19.5" customHeight="1">
      <c r="B5" s="213" t="s">
        <v>132</v>
      </c>
      <c r="C5" s="214" t="s">
        <v>133</v>
      </c>
      <c r="D5" s="215" t="s">
        <v>134</v>
      </c>
      <c r="E5" s="215" t="s">
        <v>135</v>
      </c>
      <c r="F5" s="212" t="s">
        <v>136</v>
      </c>
      <c r="G5" s="289" t="s">
        <v>137</v>
      </c>
      <c r="H5" s="290">
        <v>965298</v>
      </c>
    </row>
    <row r="6" spans="2:10" ht="19.5" customHeight="1">
      <c r="B6" s="213" t="s">
        <v>138</v>
      </c>
      <c r="C6" s="214" t="s">
        <v>133</v>
      </c>
      <c r="D6" s="215" t="s">
        <v>139</v>
      </c>
      <c r="E6" s="215" t="s">
        <v>140</v>
      </c>
      <c r="F6" s="212" t="s">
        <v>136</v>
      </c>
      <c r="G6" s="289" t="s">
        <v>137</v>
      </c>
      <c r="H6" s="290">
        <v>1089194</v>
      </c>
    </row>
    <row r="7" spans="2:10" ht="19.5" customHeight="1">
      <c r="B7" s="213" t="s">
        <v>141</v>
      </c>
      <c r="C7" s="211" t="s">
        <v>142</v>
      </c>
      <c r="D7" s="215" t="s">
        <v>143</v>
      </c>
      <c r="E7" s="215" t="s">
        <v>135</v>
      </c>
      <c r="F7" s="212" t="s">
        <v>136</v>
      </c>
      <c r="G7" s="289" t="s">
        <v>137</v>
      </c>
      <c r="H7" s="290">
        <v>2311114</v>
      </c>
    </row>
    <row r="8" spans="2:10" ht="19.5" customHeight="1">
      <c r="B8" s="213" t="s">
        <v>144</v>
      </c>
      <c r="C8" s="214" t="s">
        <v>133</v>
      </c>
      <c r="D8" s="215" t="s">
        <v>145</v>
      </c>
      <c r="E8" s="215" t="s">
        <v>140</v>
      </c>
      <c r="F8" s="212" t="s">
        <v>136</v>
      </c>
      <c r="G8" s="289" t="s">
        <v>137</v>
      </c>
      <c r="H8" s="290">
        <v>2460406</v>
      </c>
    </row>
    <row r="9" spans="2:10" ht="19.5" customHeight="1">
      <c r="B9" s="213" t="s">
        <v>146</v>
      </c>
      <c r="C9" s="214" t="s">
        <v>133</v>
      </c>
      <c r="D9" s="215" t="s">
        <v>147</v>
      </c>
      <c r="E9" s="215" t="s">
        <v>148</v>
      </c>
      <c r="F9" s="212" t="s">
        <v>136</v>
      </c>
      <c r="G9" s="289" t="s">
        <v>137</v>
      </c>
      <c r="H9" s="290">
        <v>1940803</v>
      </c>
    </row>
    <row r="10" spans="2:10" ht="19.5" customHeight="1">
      <c r="B10" s="213" t="s">
        <v>149</v>
      </c>
      <c r="C10" s="214" t="s">
        <v>133</v>
      </c>
      <c r="D10" s="215" t="s">
        <v>150</v>
      </c>
      <c r="E10" s="215" t="s">
        <v>135</v>
      </c>
      <c r="F10" s="212" t="s">
        <v>136</v>
      </c>
      <c r="G10" s="289" t="s">
        <v>137</v>
      </c>
      <c r="H10" s="290">
        <v>2151699</v>
      </c>
    </row>
    <row r="11" spans="2:10" ht="19.5" customHeight="1" thickBot="1">
      <c r="B11" s="213" t="s">
        <v>151</v>
      </c>
      <c r="C11" s="211" t="s">
        <v>142</v>
      </c>
      <c r="D11" s="215" t="s">
        <v>152</v>
      </c>
      <c r="E11" s="215" t="s">
        <v>153</v>
      </c>
      <c r="F11" s="212" t="s">
        <v>136</v>
      </c>
      <c r="G11" s="289" t="s">
        <v>137</v>
      </c>
      <c r="H11" s="290">
        <v>2378191</v>
      </c>
    </row>
    <row r="12" spans="2:10" ht="24" customHeight="1" thickBot="1">
      <c r="B12" s="342" t="s">
        <v>154</v>
      </c>
      <c r="C12" s="343"/>
      <c r="D12" s="343"/>
      <c r="E12" s="343"/>
      <c r="F12" s="343"/>
      <c r="G12" s="343"/>
      <c r="H12" s="220">
        <f>SUM(H5:H11)</f>
        <v>13296705</v>
      </c>
    </row>
    <row r="37" spans="3:7" ht="14.25" customHeight="1">
      <c r="C37" s="6" t="s">
        <v>155</v>
      </c>
      <c r="F37" s="6" t="s">
        <v>129</v>
      </c>
      <c r="G37" s="6"/>
    </row>
    <row r="38" spans="3:7" ht="14.25" customHeight="1">
      <c r="C38" s="1" t="s">
        <v>142</v>
      </c>
      <c r="F38" s="1" t="s">
        <v>136</v>
      </c>
    </row>
    <row r="39" spans="3:7" ht="14.25" customHeight="1">
      <c r="C39" s="1" t="s">
        <v>133</v>
      </c>
      <c r="F39" s="1" t="s">
        <v>156</v>
      </c>
    </row>
    <row r="40" spans="3:7" ht="14.25" customHeight="1">
      <c r="C40" s="1" t="s">
        <v>157</v>
      </c>
      <c r="F40" s="1" t="s">
        <v>158</v>
      </c>
    </row>
    <row r="41" spans="3:7" ht="14.25" customHeight="1">
      <c r="C41" s="1" t="s">
        <v>159</v>
      </c>
      <c r="F41" s="1" t="s">
        <v>160</v>
      </c>
    </row>
    <row r="42" spans="3:7" ht="14.25" customHeight="1">
      <c r="C42" s="1" t="s">
        <v>161</v>
      </c>
      <c r="F42" s="1" t="s">
        <v>162</v>
      </c>
    </row>
    <row r="43" spans="3:7" ht="14.25" customHeight="1">
      <c r="F43" s="1" t="s">
        <v>163</v>
      </c>
    </row>
  </sheetData>
  <autoFilter ref="B4:G4" xr:uid="{26A9ADBA-54DF-4E50-B7DD-F6AB61D57922}"/>
  <mergeCells count="4">
    <mergeCell ref="B1:J1"/>
    <mergeCell ref="B2:G2"/>
    <mergeCell ref="B3:H3"/>
    <mergeCell ref="B12:G12"/>
  </mergeCells>
  <dataValidations count="2">
    <dataValidation type="list" allowBlank="1" showInputMessage="1" showErrorMessage="1" sqref="F5:F11" xr:uid="{D3C63BE8-8BEA-4A3C-8325-C0841098FEA4}">
      <formula1>$F$38:$F$43</formula1>
    </dataValidation>
    <dataValidation type="list" allowBlank="1" showInputMessage="1" showErrorMessage="1" sqref="C5:C11" xr:uid="{EB8EC2B9-18E9-4A98-9116-2A02DC0D1FD3}">
      <formula1>$C$38:$C$44</formula1>
    </dataValidation>
  </dataValidation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Y43"/>
  <sheetViews>
    <sheetView showGridLines="0" topLeftCell="K1" zoomScale="70" zoomScaleNormal="70" workbookViewId="0">
      <selection activeCell="F8" sqref="F8"/>
    </sheetView>
  </sheetViews>
  <sheetFormatPr defaultColWidth="9.140625" defaultRowHeight="11.25"/>
  <cols>
    <col min="1" max="1" width="1.7109375" style="78" customWidth="1"/>
    <col min="2" max="2" width="8.85546875" style="183" customWidth="1"/>
    <col min="3" max="3" width="22.28515625" style="183" customWidth="1"/>
    <col min="4" max="4" width="21" style="183" customWidth="1"/>
    <col min="5" max="5" width="60.42578125" style="183" customWidth="1"/>
    <col min="6" max="6" width="40.7109375" style="183" customWidth="1"/>
    <col min="7" max="7" width="35.5703125" style="184" customWidth="1"/>
    <col min="8" max="8" width="23" style="78" customWidth="1"/>
    <col min="9" max="9" width="15.7109375" style="78" customWidth="1"/>
    <col min="10" max="10" width="17.28515625" style="78" customWidth="1"/>
    <col min="11" max="11" width="23" style="78" customWidth="1"/>
    <col min="12" max="15" width="8.28515625" style="78" customWidth="1"/>
    <col min="16" max="16" width="18.7109375" style="78" customWidth="1"/>
    <col min="17" max="17" width="18.7109375" style="497" customWidth="1"/>
    <col min="18" max="18" width="59.5703125" style="534" customWidth="1"/>
    <col min="19" max="19" width="32.5703125" style="78" customWidth="1"/>
    <col min="20" max="20" width="29.85546875" style="78" customWidth="1"/>
    <col min="21" max="21" width="22.7109375" style="78" customWidth="1"/>
    <col min="22" max="22" width="17.28515625" style="78" customWidth="1"/>
    <col min="23" max="23" width="25.28515625" style="78" customWidth="1"/>
    <col min="24" max="24" width="27.7109375" style="78" customWidth="1"/>
    <col min="25" max="27" width="12.7109375" style="78" customWidth="1"/>
    <col min="28" max="28" width="11.42578125" style="78"/>
    <col min="29" max="29" width="8" style="78" customWidth="1"/>
    <col min="30" max="30" width="8.28515625" style="78" customWidth="1"/>
    <col min="31" max="31" width="12.42578125" style="78" customWidth="1"/>
    <col min="32" max="16384" width="9.140625" style="78"/>
  </cols>
  <sheetData>
    <row r="1" spans="2:25" ht="33" customHeight="1">
      <c r="B1" s="358" t="s">
        <v>164</v>
      </c>
      <c r="C1" s="358"/>
      <c r="D1" s="358"/>
      <c r="E1" s="358"/>
      <c r="F1" s="358"/>
      <c r="G1" s="358"/>
      <c r="H1" s="358"/>
      <c r="I1" s="358"/>
      <c r="J1" s="358"/>
      <c r="K1" s="358"/>
      <c r="L1" s="358"/>
      <c r="M1" s="358"/>
      <c r="N1" s="358"/>
      <c r="O1" s="358"/>
      <c r="P1" s="358"/>
      <c r="Q1" s="358"/>
      <c r="R1" s="358"/>
      <c r="S1" s="358"/>
      <c r="T1" s="358"/>
      <c r="U1" s="358"/>
      <c r="V1" s="358"/>
      <c r="W1" s="358"/>
      <c r="X1" s="358"/>
      <c r="Y1" s="175"/>
    </row>
    <row r="2" spans="2:25" ht="32.25" customHeight="1">
      <c r="B2" s="480" t="s">
        <v>165</v>
      </c>
      <c r="C2" s="480"/>
      <c r="D2" s="481"/>
      <c r="E2" s="481"/>
      <c r="F2" s="481"/>
      <c r="G2" s="481"/>
      <c r="H2" s="481"/>
      <c r="I2" s="481"/>
      <c r="J2" s="481"/>
      <c r="K2" s="481"/>
      <c r="L2" s="481"/>
      <c r="M2" s="481"/>
      <c r="N2" s="481"/>
      <c r="O2" s="481"/>
      <c r="P2" s="481"/>
      <c r="Q2" s="481"/>
      <c r="R2" s="481"/>
      <c r="S2" s="481"/>
      <c r="T2" s="481"/>
      <c r="U2" s="481"/>
      <c r="V2" s="481"/>
      <c r="W2" s="481"/>
      <c r="X2" s="481"/>
    </row>
    <row r="3" spans="2:25" ht="32.25" customHeight="1">
      <c r="B3" s="473" t="s">
        <v>166</v>
      </c>
      <c r="C3" s="470" t="s">
        <v>167</v>
      </c>
      <c r="D3" s="351" t="s">
        <v>168</v>
      </c>
      <c r="E3" s="351" t="s">
        <v>169</v>
      </c>
      <c r="F3" s="351" t="s">
        <v>170</v>
      </c>
      <c r="G3" s="351" t="s">
        <v>171</v>
      </c>
      <c r="H3" s="351" t="s">
        <v>172</v>
      </c>
      <c r="I3" s="351" t="s">
        <v>173</v>
      </c>
      <c r="J3" s="351" t="s">
        <v>174</v>
      </c>
      <c r="K3" s="351" t="s">
        <v>175</v>
      </c>
      <c r="L3" s="360" t="s">
        <v>176</v>
      </c>
      <c r="M3" s="361"/>
      <c r="N3" s="361"/>
      <c r="O3" s="362"/>
      <c r="P3" s="366" t="s">
        <v>177</v>
      </c>
      <c r="Q3" s="486" t="s">
        <v>178</v>
      </c>
      <c r="R3" s="483" t="s">
        <v>179</v>
      </c>
      <c r="S3" s="484"/>
      <c r="T3" s="484"/>
      <c r="U3" s="484"/>
      <c r="V3" s="484"/>
      <c r="W3" s="484"/>
      <c r="X3" s="485"/>
    </row>
    <row r="4" spans="2:25" ht="50.1" customHeight="1">
      <c r="B4" s="474"/>
      <c r="C4" s="471"/>
      <c r="D4" s="352"/>
      <c r="E4" s="352"/>
      <c r="F4" s="352"/>
      <c r="G4" s="352"/>
      <c r="H4" s="352"/>
      <c r="I4" s="352"/>
      <c r="J4" s="352"/>
      <c r="K4" s="352"/>
      <c r="L4" s="363"/>
      <c r="M4" s="364"/>
      <c r="N4" s="364"/>
      <c r="O4" s="365"/>
      <c r="P4" s="367"/>
      <c r="Q4" s="487"/>
      <c r="R4" s="482" t="s">
        <v>180</v>
      </c>
      <c r="S4" s="476" t="s">
        <v>181</v>
      </c>
      <c r="T4" s="476" t="s">
        <v>182</v>
      </c>
      <c r="U4" s="476" t="s">
        <v>183</v>
      </c>
      <c r="V4" s="477" t="s">
        <v>184</v>
      </c>
      <c r="W4" s="478"/>
      <c r="X4" s="479"/>
    </row>
    <row r="5" spans="2:25" ht="56.1" customHeight="1">
      <c r="B5" s="474"/>
      <c r="C5" s="472"/>
      <c r="D5" s="440"/>
      <c r="E5" s="440"/>
      <c r="F5" s="440"/>
      <c r="G5" s="440"/>
      <c r="H5" s="440"/>
      <c r="I5" s="440"/>
      <c r="J5" s="440"/>
      <c r="K5" s="440"/>
      <c r="L5" s="176" t="s">
        <v>185</v>
      </c>
      <c r="M5" s="176" t="s">
        <v>186</v>
      </c>
      <c r="N5" s="176" t="s">
        <v>187</v>
      </c>
      <c r="O5" s="176" t="s">
        <v>188</v>
      </c>
      <c r="P5" s="368"/>
      <c r="Q5" s="488"/>
      <c r="R5" s="501"/>
      <c r="S5" s="518"/>
      <c r="T5" s="518"/>
      <c r="U5" s="518"/>
      <c r="V5" s="177" t="s">
        <v>189</v>
      </c>
      <c r="W5" s="177" t="s">
        <v>190</v>
      </c>
      <c r="X5" s="178" t="s">
        <v>191</v>
      </c>
    </row>
    <row r="6" spans="2:25" ht="24" customHeight="1">
      <c r="B6" s="474"/>
      <c r="C6" s="264"/>
      <c r="D6" s="224"/>
      <c r="E6" s="224"/>
      <c r="F6" s="224"/>
      <c r="G6" s="225"/>
      <c r="H6" s="225"/>
      <c r="I6" s="224"/>
      <c r="J6" s="226"/>
      <c r="K6" s="224"/>
      <c r="L6" s="224"/>
      <c r="M6" s="224"/>
      <c r="N6" s="224"/>
      <c r="O6" s="224"/>
      <c r="P6" s="227"/>
      <c r="Q6" s="499" t="s">
        <v>192</v>
      </c>
      <c r="R6" s="527"/>
      <c r="S6" s="515"/>
      <c r="T6" s="516"/>
      <c r="U6" s="517"/>
      <c r="V6" s="500"/>
      <c r="W6" s="221"/>
      <c r="X6" s="222"/>
    </row>
    <row r="7" spans="2:25" ht="46.15" customHeight="1">
      <c r="B7" s="474"/>
      <c r="C7" s="465" t="s">
        <v>193</v>
      </c>
      <c r="D7" s="464" t="s">
        <v>194</v>
      </c>
      <c r="E7" s="260" t="s">
        <v>195</v>
      </c>
      <c r="F7" s="260" t="s">
        <v>196</v>
      </c>
      <c r="G7" s="261" t="s">
        <v>197</v>
      </c>
      <c r="H7" s="262" t="s">
        <v>198</v>
      </c>
      <c r="I7" s="263">
        <v>100</v>
      </c>
      <c r="J7" s="246" t="s">
        <v>199</v>
      </c>
      <c r="K7" s="232" t="s">
        <v>200</v>
      </c>
      <c r="L7" s="233" t="s">
        <v>137</v>
      </c>
      <c r="M7" s="233" t="s">
        <v>137</v>
      </c>
      <c r="N7" s="233" t="s">
        <v>137</v>
      </c>
      <c r="O7" s="233" t="s">
        <v>137</v>
      </c>
      <c r="P7" s="223" t="s">
        <v>201</v>
      </c>
      <c r="Q7" s="489">
        <v>155</v>
      </c>
      <c r="R7" s="498" t="s">
        <v>202</v>
      </c>
      <c r="S7" s="503" t="s">
        <v>203</v>
      </c>
      <c r="T7" s="514" t="s">
        <v>204</v>
      </c>
      <c r="U7" s="506" t="s">
        <v>205</v>
      </c>
      <c r="V7" s="505" t="s">
        <v>192</v>
      </c>
      <c r="W7" s="505" t="s">
        <v>192</v>
      </c>
      <c r="X7" s="179"/>
    </row>
    <row r="8" spans="2:25" ht="101.25" customHeight="1">
      <c r="B8" s="474"/>
      <c r="C8" s="462"/>
      <c r="D8" s="460"/>
      <c r="E8" s="251" t="s">
        <v>206</v>
      </c>
      <c r="F8" s="251" t="s">
        <v>196</v>
      </c>
      <c r="G8" s="252" t="s">
        <v>207</v>
      </c>
      <c r="H8" s="234" t="s">
        <v>198</v>
      </c>
      <c r="I8" s="254">
        <v>240</v>
      </c>
      <c r="J8" s="247" t="s">
        <v>199</v>
      </c>
      <c r="K8" s="235" t="s">
        <v>208</v>
      </c>
      <c r="L8" s="236" t="s">
        <v>137</v>
      </c>
      <c r="M8" s="236" t="s">
        <v>137</v>
      </c>
      <c r="N8" s="236" t="s">
        <v>137</v>
      </c>
      <c r="O8" s="236" t="s">
        <v>137</v>
      </c>
      <c r="P8" s="223" t="s">
        <v>209</v>
      </c>
      <c r="Q8" s="489">
        <f>358+263</f>
        <v>621</v>
      </c>
      <c r="R8" s="528" t="s">
        <v>210</v>
      </c>
      <c r="S8" s="503" t="s">
        <v>203</v>
      </c>
      <c r="T8" s="507" t="s">
        <v>211</v>
      </c>
      <c r="U8" s="508" t="s">
        <v>205</v>
      </c>
      <c r="V8" s="504" t="s">
        <v>192</v>
      </c>
      <c r="W8" s="504" t="s">
        <v>192</v>
      </c>
      <c r="X8" s="181"/>
    </row>
    <row r="9" spans="2:25" ht="46.15" customHeight="1">
      <c r="B9" s="474"/>
      <c r="C9" s="463"/>
      <c r="D9" s="357"/>
      <c r="E9" s="251" t="s">
        <v>212</v>
      </c>
      <c r="F9" s="251" t="s">
        <v>196</v>
      </c>
      <c r="G9" s="252" t="s">
        <v>213</v>
      </c>
      <c r="H9" s="234" t="s">
        <v>198</v>
      </c>
      <c r="I9" s="254">
        <v>5</v>
      </c>
      <c r="J9" s="247" t="s">
        <v>214</v>
      </c>
      <c r="K9" s="235" t="s">
        <v>215</v>
      </c>
      <c r="L9" s="236" t="s">
        <v>137</v>
      </c>
      <c r="M9" s="236" t="s">
        <v>137</v>
      </c>
      <c r="N9" s="236" t="s">
        <v>137</v>
      </c>
      <c r="O9" s="236" t="s">
        <v>137</v>
      </c>
      <c r="P9" s="223" t="s">
        <v>216</v>
      </c>
      <c r="Q9" s="489">
        <v>5</v>
      </c>
      <c r="R9" s="502" t="s">
        <v>217</v>
      </c>
      <c r="S9" s="503" t="s">
        <v>218</v>
      </c>
      <c r="T9" s="522" t="s">
        <v>204</v>
      </c>
      <c r="U9" s="523" t="s">
        <v>205</v>
      </c>
      <c r="V9" s="509" t="s">
        <v>219</v>
      </c>
      <c r="W9" s="504" t="s">
        <v>192</v>
      </c>
      <c r="X9" s="181"/>
    </row>
    <row r="10" spans="2:25" ht="408" customHeight="1">
      <c r="B10" s="474"/>
      <c r="C10" s="461" t="s">
        <v>220</v>
      </c>
      <c r="D10" s="459" t="s">
        <v>221</v>
      </c>
      <c r="E10" s="251" t="s">
        <v>222</v>
      </c>
      <c r="F10" s="251" t="s">
        <v>223</v>
      </c>
      <c r="G10" s="255" t="s">
        <v>224</v>
      </c>
      <c r="H10" s="256" t="s">
        <v>225</v>
      </c>
      <c r="I10" s="254">
        <v>5</v>
      </c>
      <c r="J10" s="248" t="s">
        <v>226</v>
      </c>
      <c r="K10" s="237" t="s">
        <v>227</v>
      </c>
      <c r="L10" s="238" t="s">
        <v>137</v>
      </c>
      <c r="M10" s="238" t="s">
        <v>137</v>
      </c>
      <c r="N10" s="238" t="s">
        <v>137</v>
      </c>
      <c r="O10" s="238" t="s">
        <v>137</v>
      </c>
      <c r="P10" s="180" t="s">
        <v>228</v>
      </c>
      <c r="Q10" s="489">
        <v>6</v>
      </c>
      <c r="R10" s="502" t="s">
        <v>229</v>
      </c>
      <c r="S10" s="521" t="s">
        <v>203</v>
      </c>
      <c r="T10" s="520" t="s">
        <v>204</v>
      </c>
      <c r="U10" s="508" t="s">
        <v>205</v>
      </c>
      <c r="V10" s="504" t="s">
        <v>192</v>
      </c>
      <c r="W10" s="504" t="s">
        <v>192</v>
      </c>
      <c r="X10" s="181"/>
    </row>
    <row r="11" spans="2:25" ht="180.75" customHeight="1">
      <c r="B11" s="474"/>
      <c r="C11" s="462"/>
      <c r="D11" s="460"/>
      <c r="E11" s="251" t="s">
        <v>230</v>
      </c>
      <c r="F11" s="251" t="s">
        <v>223</v>
      </c>
      <c r="G11" s="252" t="s">
        <v>231</v>
      </c>
      <c r="H11" s="234" t="s">
        <v>198</v>
      </c>
      <c r="I11" s="253">
        <v>2</v>
      </c>
      <c r="J11" s="247" t="s">
        <v>232</v>
      </c>
      <c r="K11" s="235" t="s">
        <v>233</v>
      </c>
      <c r="L11" s="236" t="s">
        <v>137</v>
      </c>
      <c r="M11" s="236" t="s">
        <v>137</v>
      </c>
      <c r="N11" s="236" t="s">
        <v>137</v>
      </c>
      <c r="O11" s="236" t="s">
        <v>137</v>
      </c>
      <c r="P11" s="180" t="s">
        <v>234</v>
      </c>
      <c r="Q11" s="489">
        <v>2</v>
      </c>
      <c r="R11" s="502" t="s">
        <v>235</v>
      </c>
      <c r="S11" s="521" t="s">
        <v>203</v>
      </c>
      <c r="T11" s="524" t="s">
        <v>204</v>
      </c>
      <c r="U11" s="525" t="s">
        <v>205</v>
      </c>
      <c r="V11" s="504" t="s">
        <v>192</v>
      </c>
      <c r="W11" s="504" t="s">
        <v>192</v>
      </c>
      <c r="X11" s="181"/>
    </row>
    <row r="12" spans="2:25" ht="46.15" customHeight="1">
      <c r="B12" s="474"/>
      <c r="C12" s="463"/>
      <c r="D12" s="357"/>
      <c r="E12" s="251" t="s">
        <v>236</v>
      </c>
      <c r="F12" s="251" t="s">
        <v>223</v>
      </c>
      <c r="G12" s="252" t="s">
        <v>231</v>
      </c>
      <c r="H12" s="234" t="s">
        <v>198</v>
      </c>
      <c r="I12" s="253">
        <v>2</v>
      </c>
      <c r="J12" s="247" t="s">
        <v>237</v>
      </c>
      <c r="K12" s="235" t="s">
        <v>238</v>
      </c>
      <c r="L12" s="236" t="s">
        <v>137</v>
      </c>
      <c r="M12" s="236" t="s">
        <v>137</v>
      </c>
      <c r="N12" s="236" t="s">
        <v>137</v>
      </c>
      <c r="O12" s="236" t="s">
        <v>137</v>
      </c>
      <c r="P12" s="180" t="s">
        <v>239</v>
      </c>
      <c r="Q12" s="489" t="s">
        <v>192</v>
      </c>
      <c r="R12" s="529"/>
      <c r="S12" s="503" t="s">
        <v>192</v>
      </c>
      <c r="T12" s="504" t="s">
        <v>192</v>
      </c>
      <c r="U12" s="504" t="s">
        <v>192</v>
      </c>
      <c r="V12" s="504" t="s">
        <v>192</v>
      </c>
      <c r="W12" s="504" t="s">
        <v>192</v>
      </c>
      <c r="X12" s="181"/>
    </row>
    <row r="13" spans="2:25" ht="46.15" customHeight="1">
      <c r="B13" s="474"/>
      <c r="C13" s="461" t="s">
        <v>240</v>
      </c>
      <c r="D13" s="459" t="s">
        <v>241</v>
      </c>
      <c r="E13" s="251" t="s">
        <v>242</v>
      </c>
      <c r="F13" s="251" t="s">
        <v>196</v>
      </c>
      <c r="G13" s="252" t="s">
        <v>231</v>
      </c>
      <c r="H13" s="234" t="s">
        <v>198</v>
      </c>
      <c r="I13" s="253">
        <v>20</v>
      </c>
      <c r="J13" s="247" t="s">
        <v>199</v>
      </c>
      <c r="K13" s="235" t="s">
        <v>243</v>
      </c>
      <c r="L13" s="236" t="s">
        <v>137</v>
      </c>
      <c r="M13" s="236" t="s">
        <v>137</v>
      </c>
      <c r="N13" s="236" t="s">
        <v>137</v>
      </c>
      <c r="O13" s="236" t="s">
        <v>137</v>
      </c>
      <c r="P13" s="180" t="s">
        <v>244</v>
      </c>
      <c r="Q13" s="489" t="s">
        <v>192</v>
      </c>
      <c r="R13" s="530" t="s">
        <v>245</v>
      </c>
      <c r="S13" s="503" t="s">
        <v>192</v>
      </c>
      <c r="T13" s="519" t="s">
        <v>246</v>
      </c>
      <c r="U13" s="504" t="s">
        <v>205</v>
      </c>
      <c r="V13" s="506" t="s">
        <v>192</v>
      </c>
      <c r="W13" s="504" t="s">
        <v>192</v>
      </c>
      <c r="X13" s="181"/>
    </row>
    <row r="14" spans="2:25" ht="46.15" customHeight="1">
      <c r="B14" s="474"/>
      <c r="C14" s="463"/>
      <c r="D14" s="357"/>
      <c r="E14" s="251" t="s">
        <v>247</v>
      </c>
      <c r="F14" s="251" t="s">
        <v>196</v>
      </c>
      <c r="G14" s="252" t="s">
        <v>207</v>
      </c>
      <c r="H14" s="257" t="s">
        <v>198</v>
      </c>
      <c r="I14" s="258">
        <v>1</v>
      </c>
      <c r="J14" s="247" t="s">
        <v>248</v>
      </c>
      <c r="K14" s="235" t="s">
        <v>249</v>
      </c>
      <c r="L14" s="236"/>
      <c r="M14" s="236"/>
      <c r="N14" s="236" t="s">
        <v>137</v>
      </c>
      <c r="O14" s="236" t="s">
        <v>137</v>
      </c>
      <c r="P14" s="180" t="s">
        <v>250</v>
      </c>
      <c r="Q14" s="489">
        <v>15</v>
      </c>
      <c r="R14" s="531" t="s">
        <v>251</v>
      </c>
      <c r="S14" s="503" t="s">
        <v>252</v>
      </c>
      <c r="T14" s="520" t="s">
        <v>204</v>
      </c>
      <c r="U14" s="510" t="s">
        <v>253</v>
      </c>
      <c r="V14" s="511" t="s">
        <v>254</v>
      </c>
      <c r="W14" s="504" t="s">
        <v>192</v>
      </c>
      <c r="X14" s="181"/>
    </row>
    <row r="15" spans="2:25" ht="46.15" customHeight="1">
      <c r="B15" s="474"/>
      <c r="C15" s="461" t="s">
        <v>255</v>
      </c>
      <c r="D15" s="459" t="s">
        <v>256</v>
      </c>
      <c r="E15" s="259" t="s">
        <v>257</v>
      </c>
      <c r="F15" s="259" t="s">
        <v>258</v>
      </c>
      <c r="G15" s="252" t="s">
        <v>259</v>
      </c>
      <c r="H15" s="257" t="s">
        <v>225</v>
      </c>
      <c r="I15" s="258">
        <v>4</v>
      </c>
      <c r="J15" s="247" t="s">
        <v>260</v>
      </c>
      <c r="K15" s="235" t="s">
        <v>261</v>
      </c>
      <c r="L15" s="236"/>
      <c r="M15" s="236" t="s">
        <v>137</v>
      </c>
      <c r="N15" s="236" t="s">
        <v>137</v>
      </c>
      <c r="O15" s="236" t="s">
        <v>137</v>
      </c>
      <c r="P15" s="180" t="s">
        <v>262</v>
      </c>
      <c r="Q15" s="489" t="s">
        <v>192</v>
      </c>
      <c r="R15" s="529"/>
      <c r="S15" s="503" t="s">
        <v>192</v>
      </c>
      <c r="T15" s="504" t="s">
        <v>192</v>
      </c>
      <c r="U15" s="504" t="s">
        <v>192</v>
      </c>
      <c r="V15" s="504" t="s">
        <v>192</v>
      </c>
      <c r="W15" s="504" t="s">
        <v>192</v>
      </c>
      <c r="X15" s="181"/>
    </row>
    <row r="16" spans="2:25" ht="46.15" customHeight="1">
      <c r="B16" s="474"/>
      <c r="C16" s="462"/>
      <c r="D16" s="460"/>
      <c r="E16" s="251" t="s">
        <v>263</v>
      </c>
      <c r="F16" s="251" t="s">
        <v>258</v>
      </c>
      <c r="G16" s="252" t="s">
        <v>259</v>
      </c>
      <c r="H16" s="234" t="s">
        <v>225</v>
      </c>
      <c r="I16" s="253">
        <v>2</v>
      </c>
      <c r="J16" s="247" t="s">
        <v>264</v>
      </c>
      <c r="K16" s="235" t="s">
        <v>265</v>
      </c>
      <c r="L16" s="239"/>
      <c r="M16" s="236" t="s">
        <v>137</v>
      </c>
      <c r="N16" s="236" t="s">
        <v>137</v>
      </c>
      <c r="O16" s="236" t="s">
        <v>137</v>
      </c>
      <c r="P16" s="180" t="s">
        <v>266</v>
      </c>
      <c r="Q16" s="489" t="s">
        <v>192</v>
      </c>
      <c r="R16" s="529"/>
      <c r="S16" s="503" t="s">
        <v>192</v>
      </c>
      <c r="T16" s="504" t="s">
        <v>192</v>
      </c>
      <c r="U16" s="504" t="s">
        <v>192</v>
      </c>
      <c r="V16" s="504" t="s">
        <v>192</v>
      </c>
      <c r="W16" s="504" t="s">
        <v>192</v>
      </c>
      <c r="X16" s="181"/>
    </row>
    <row r="17" spans="2:24" ht="46.15" customHeight="1">
      <c r="B17" s="474"/>
      <c r="C17" s="462"/>
      <c r="D17" s="460"/>
      <c r="E17" s="251" t="s">
        <v>267</v>
      </c>
      <c r="F17" s="251" t="s">
        <v>258</v>
      </c>
      <c r="G17" s="252" t="s">
        <v>259</v>
      </c>
      <c r="H17" s="234" t="s">
        <v>225</v>
      </c>
      <c r="I17" s="253">
        <v>2</v>
      </c>
      <c r="J17" s="247" t="s">
        <v>268</v>
      </c>
      <c r="K17" s="235" t="s">
        <v>269</v>
      </c>
      <c r="L17" s="239"/>
      <c r="M17" s="236" t="s">
        <v>137</v>
      </c>
      <c r="N17" s="236" t="s">
        <v>137</v>
      </c>
      <c r="O17" s="236" t="s">
        <v>137</v>
      </c>
      <c r="P17" s="180" t="s">
        <v>270</v>
      </c>
      <c r="Q17" s="489" t="s">
        <v>192</v>
      </c>
      <c r="R17" s="529"/>
      <c r="S17" s="503" t="s">
        <v>192</v>
      </c>
      <c r="T17" s="504" t="s">
        <v>192</v>
      </c>
      <c r="U17" s="504" t="s">
        <v>192</v>
      </c>
      <c r="V17" s="504" t="s">
        <v>192</v>
      </c>
      <c r="W17" s="504" t="s">
        <v>192</v>
      </c>
      <c r="X17" s="181"/>
    </row>
    <row r="18" spans="2:24" ht="46.15" customHeight="1">
      <c r="B18" s="474"/>
      <c r="C18" s="462"/>
      <c r="D18" s="460"/>
      <c r="E18" s="251" t="s">
        <v>271</v>
      </c>
      <c r="F18" s="251" t="s">
        <v>258</v>
      </c>
      <c r="G18" s="252" t="s">
        <v>207</v>
      </c>
      <c r="H18" s="234" t="s">
        <v>225</v>
      </c>
      <c r="I18" s="253">
        <v>1</v>
      </c>
      <c r="J18" s="247" t="s">
        <v>272</v>
      </c>
      <c r="K18" s="235" t="s">
        <v>273</v>
      </c>
      <c r="L18" s="239"/>
      <c r="M18" s="239"/>
      <c r="N18" s="236" t="s">
        <v>137</v>
      </c>
      <c r="O18" s="236" t="s">
        <v>137</v>
      </c>
      <c r="P18" s="180" t="s">
        <v>274</v>
      </c>
      <c r="Q18" s="489" t="s">
        <v>192</v>
      </c>
      <c r="R18" s="529"/>
      <c r="S18" s="503" t="s">
        <v>192</v>
      </c>
      <c r="T18" s="506" t="s">
        <v>192</v>
      </c>
      <c r="U18" s="506" t="s">
        <v>192</v>
      </c>
      <c r="V18" s="504" t="s">
        <v>192</v>
      </c>
      <c r="W18" s="504" t="s">
        <v>192</v>
      </c>
      <c r="X18" s="181"/>
    </row>
    <row r="19" spans="2:24" ht="110.25" customHeight="1">
      <c r="B19" s="475"/>
      <c r="C19" s="463"/>
      <c r="D19" s="357"/>
      <c r="E19" s="251" t="s">
        <v>275</v>
      </c>
      <c r="F19" s="251" t="s">
        <v>258</v>
      </c>
      <c r="G19" s="252" t="s">
        <v>207</v>
      </c>
      <c r="H19" s="234" t="s">
        <v>225</v>
      </c>
      <c r="I19" s="253">
        <v>20</v>
      </c>
      <c r="J19" s="247" t="s">
        <v>226</v>
      </c>
      <c r="K19" s="235" t="s">
        <v>276</v>
      </c>
      <c r="L19" s="236" t="s">
        <v>137</v>
      </c>
      <c r="M19" s="239"/>
      <c r="N19" s="239"/>
      <c r="O19" s="239"/>
      <c r="P19" s="180" t="s">
        <v>277</v>
      </c>
      <c r="Q19" s="489">
        <f>32+1</f>
        <v>33</v>
      </c>
      <c r="R19" s="532" t="s">
        <v>278</v>
      </c>
      <c r="S19" s="521" t="s">
        <v>279</v>
      </c>
      <c r="T19" s="526" t="s">
        <v>211</v>
      </c>
      <c r="U19" s="508" t="s">
        <v>253</v>
      </c>
      <c r="V19" s="504" t="s">
        <v>192</v>
      </c>
      <c r="W19" s="504" t="s">
        <v>192</v>
      </c>
      <c r="X19" s="181"/>
    </row>
    <row r="20" spans="2:24" ht="42.6" customHeight="1">
      <c r="B20" s="353" t="s">
        <v>280</v>
      </c>
      <c r="C20" s="446" t="s">
        <v>281</v>
      </c>
      <c r="D20" s="434" t="s">
        <v>282</v>
      </c>
      <c r="E20" s="344"/>
      <c r="F20" s="437" t="s">
        <v>283</v>
      </c>
      <c r="G20" s="438"/>
      <c r="H20" s="439"/>
      <c r="I20" s="240">
        <v>3</v>
      </c>
      <c r="J20" s="249" t="s">
        <v>284</v>
      </c>
      <c r="K20" s="241" t="s">
        <v>285</v>
      </c>
      <c r="L20" s="240" t="s">
        <v>286</v>
      </c>
      <c r="M20" s="240" t="s">
        <v>286</v>
      </c>
      <c r="N20" s="240" t="s">
        <v>286</v>
      </c>
      <c r="O20" s="240" t="s">
        <v>286</v>
      </c>
      <c r="P20" s="180" t="s">
        <v>287</v>
      </c>
      <c r="Q20" s="489" t="s">
        <v>192</v>
      </c>
      <c r="R20" s="529"/>
      <c r="S20" s="503" t="s">
        <v>192</v>
      </c>
      <c r="T20" s="504" t="s">
        <v>192</v>
      </c>
      <c r="U20" s="504" t="s">
        <v>192</v>
      </c>
      <c r="V20" s="504" t="s">
        <v>192</v>
      </c>
      <c r="W20" s="504" t="s">
        <v>192</v>
      </c>
      <c r="X20" s="181"/>
    </row>
    <row r="21" spans="2:24" ht="42.6" customHeight="1">
      <c r="B21" s="354"/>
      <c r="C21" s="445"/>
      <c r="D21" s="434" t="s">
        <v>288</v>
      </c>
      <c r="E21" s="344"/>
      <c r="F21" s="437" t="s">
        <v>289</v>
      </c>
      <c r="G21" s="438"/>
      <c r="H21" s="439"/>
      <c r="I21" s="240">
        <v>3</v>
      </c>
      <c r="J21" s="249" t="s">
        <v>284</v>
      </c>
      <c r="K21" s="241" t="s">
        <v>285</v>
      </c>
      <c r="L21" s="240" t="s">
        <v>286</v>
      </c>
      <c r="M21" s="240" t="s">
        <v>286</v>
      </c>
      <c r="N21" s="240" t="s">
        <v>286</v>
      </c>
      <c r="O21" s="240" t="s">
        <v>286</v>
      </c>
      <c r="P21" s="180" t="s">
        <v>290</v>
      </c>
      <c r="Q21" s="489" t="s">
        <v>192</v>
      </c>
      <c r="R21" s="529"/>
      <c r="S21" s="503" t="s">
        <v>192</v>
      </c>
      <c r="T21" s="504" t="s">
        <v>192</v>
      </c>
      <c r="U21" s="504" t="s">
        <v>192</v>
      </c>
      <c r="V21" s="504" t="s">
        <v>192</v>
      </c>
      <c r="W21" s="504" t="s">
        <v>192</v>
      </c>
      <c r="X21" s="181"/>
    </row>
    <row r="22" spans="2:24" ht="90.75" customHeight="1">
      <c r="B22" s="354"/>
      <c r="C22" s="444" t="s">
        <v>291</v>
      </c>
      <c r="D22" s="441" t="s">
        <v>292</v>
      </c>
      <c r="E22" s="347"/>
      <c r="F22" s="437" t="s">
        <v>293</v>
      </c>
      <c r="G22" s="438"/>
      <c r="H22" s="439"/>
      <c r="I22" s="240">
        <v>14</v>
      </c>
      <c r="J22" s="249" t="s">
        <v>284</v>
      </c>
      <c r="K22" s="241" t="s">
        <v>285</v>
      </c>
      <c r="L22" s="240" t="s">
        <v>286</v>
      </c>
      <c r="M22" s="240" t="s">
        <v>286</v>
      </c>
      <c r="N22" s="240" t="s">
        <v>286</v>
      </c>
      <c r="O22" s="240" t="s">
        <v>286</v>
      </c>
      <c r="P22" s="180" t="s">
        <v>294</v>
      </c>
      <c r="Q22" s="489">
        <f>472+264</f>
        <v>736</v>
      </c>
      <c r="R22" s="532" t="s">
        <v>295</v>
      </c>
      <c r="S22" s="495" t="s">
        <v>279</v>
      </c>
      <c r="T22" s="520" t="s">
        <v>204</v>
      </c>
      <c r="U22" s="504" t="s">
        <v>205</v>
      </c>
      <c r="V22" s="504" t="s">
        <v>192</v>
      </c>
      <c r="W22" s="504" t="s">
        <v>192</v>
      </c>
      <c r="X22" s="181"/>
    </row>
    <row r="23" spans="2:24" ht="114" customHeight="1">
      <c r="B23" s="354"/>
      <c r="C23" s="445"/>
      <c r="D23" s="442"/>
      <c r="E23" s="443"/>
      <c r="F23" s="437" t="s">
        <v>296</v>
      </c>
      <c r="G23" s="438"/>
      <c r="H23" s="439"/>
      <c r="I23" s="240">
        <v>13</v>
      </c>
      <c r="J23" s="249" t="s">
        <v>284</v>
      </c>
      <c r="K23" s="241" t="s">
        <v>285</v>
      </c>
      <c r="L23" s="240" t="s">
        <v>286</v>
      </c>
      <c r="M23" s="240" t="s">
        <v>286</v>
      </c>
      <c r="N23" s="240" t="s">
        <v>286</v>
      </c>
      <c r="O23" s="240" t="s">
        <v>286</v>
      </c>
      <c r="P23" s="180" t="s">
        <v>297</v>
      </c>
      <c r="Q23" s="489">
        <f>40+2</f>
        <v>42</v>
      </c>
      <c r="R23" s="532" t="s">
        <v>298</v>
      </c>
      <c r="S23" s="495" t="s">
        <v>279</v>
      </c>
      <c r="T23" s="520" t="s">
        <v>204</v>
      </c>
      <c r="U23" s="504" t="s">
        <v>205</v>
      </c>
      <c r="V23" s="504" t="s">
        <v>192</v>
      </c>
      <c r="W23" s="504" t="s">
        <v>192</v>
      </c>
      <c r="X23" s="181"/>
    </row>
    <row r="24" spans="2:24" ht="42.6" customHeight="1">
      <c r="B24" s="354"/>
      <c r="C24" s="244" t="s">
        <v>299</v>
      </c>
      <c r="D24" s="434" t="s">
        <v>300</v>
      </c>
      <c r="E24" s="344"/>
      <c r="F24" s="437" t="s">
        <v>301</v>
      </c>
      <c r="G24" s="438"/>
      <c r="H24" s="439"/>
      <c r="I24" s="240">
        <v>2</v>
      </c>
      <c r="J24" s="249" t="s">
        <v>284</v>
      </c>
      <c r="K24" s="241" t="s">
        <v>285</v>
      </c>
      <c r="L24" s="240" t="s">
        <v>286</v>
      </c>
      <c r="M24" s="240" t="s">
        <v>286</v>
      </c>
      <c r="N24" s="240" t="s">
        <v>286</v>
      </c>
      <c r="O24" s="240" t="s">
        <v>286</v>
      </c>
      <c r="P24" s="180" t="s">
        <v>302</v>
      </c>
      <c r="Q24" s="489" t="s">
        <v>192</v>
      </c>
      <c r="R24" s="529"/>
      <c r="S24" s="503" t="s">
        <v>192</v>
      </c>
      <c r="T24" s="504" t="s">
        <v>192</v>
      </c>
      <c r="U24" s="504" t="s">
        <v>192</v>
      </c>
      <c r="V24" s="504" t="s">
        <v>192</v>
      </c>
      <c r="W24" s="504" t="s">
        <v>192</v>
      </c>
      <c r="X24" s="181"/>
    </row>
    <row r="25" spans="2:24" ht="42.6" customHeight="1">
      <c r="B25" s="355"/>
      <c r="C25" s="245" t="s">
        <v>303</v>
      </c>
      <c r="D25" s="431" t="s">
        <v>304</v>
      </c>
      <c r="E25" s="433"/>
      <c r="F25" s="447" t="s">
        <v>305</v>
      </c>
      <c r="G25" s="448"/>
      <c r="H25" s="449"/>
      <c r="I25" s="242">
        <v>2</v>
      </c>
      <c r="J25" s="250" t="s">
        <v>284</v>
      </c>
      <c r="K25" s="243" t="s">
        <v>285</v>
      </c>
      <c r="L25" s="242" t="s">
        <v>286</v>
      </c>
      <c r="M25" s="242" t="s">
        <v>286</v>
      </c>
      <c r="N25" s="242" t="s">
        <v>286</v>
      </c>
      <c r="O25" s="242" t="s">
        <v>286</v>
      </c>
      <c r="P25" s="182" t="s">
        <v>306</v>
      </c>
      <c r="Q25" s="490" t="s">
        <v>192</v>
      </c>
      <c r="R25" s="533"/>
      <c r="S25" s="512" t="s">
        <v>192</v>
      </c>
      <c r="T25" s="513" t="s">
        <v>192</v>
      </c>
      <c r="U25" s="513" t="s">
        <v>192</v>
      </c>
      <c r="V25" s="513" t="s">
        <v>192</v>
      </c>
      <c r="W25" s="513" t="s">
        <v>192</v>
      </c>
      <c r="X25" s="228"/>
    </row>
    <row r="26" spans="2:24" ht="21" customHeight="1">
      <c r="I26" s="185">
        <f>SUM(I7:I25)</f>
        <v>441</v>
      </c>
      <c r="Q26" s="491"/>
    </row>
    <row r="27" spans="2:24">
      <c r="Q27" s="491"/>
    </row>
    <row r="28" spans="2:24" ht="24.4" customHeight="1">
      <c r="B28" s="453" t="s">
        <v>307</v>
      </c>
      <c r="C28" s="454"/>
      <c r="D28" s="454"/>
      <c r="E28" s="454"/>
      <c r="F28" s="454"/>
      <c r="G28" s="454"/>
      <c r="H28" s="454"/>
      <c r="I28" s="454"/>
      <c r="J28" s="454"/>
      <c r="K28" s="454"/>
      <c r="L28" s="454"/>
      <c r="M28" s="454"/>
      <c r="N28" s="454"/>
      <c r="O28" s="454"/>
      <c r="P28" s="455"/>
      <c r="Q28" s="492" t="s">
        <v>192</v>
      </c>
      <c r="R28" s="535" t="s">
        <v>180</v>
      </c>
      <c r="S28" s="466" t="s">
        <v>181</v>
      </c>
      <c r="T28" s="466" t="s">
        <v>182</v>
      </c>
      <c r="U28" s="468" t="s">
        <v>308</v>
      </c>
      <c r="V28" s="184"/>
      <c r="W28" s="184"/>
      <c r="X28" s="184"/>
    </row>
    <row r="29" spans="2:24" ht="28.5" customHeight="1">
      <c r="B29" s="456"/>
      <c r="C29" s="457"/>
      <c r="D29" s="457"/>
      <c r="E29" s="457"/>
      <c r="F29" s="457"/>
      <c r="G29" s="457"/>
      <c r="H29" s="457"/>
      <c r="I29" s="457"/>
      <c r="J29" s="457"/>
      <c r="K29" s="457"/>
      <c r="L29" s="457"/>
      <c r="M29" s="457"/>
      <c r="N29" s="457"/>
      <c r="O29" s="457"/>
      <c r="P29" s="458"/>
      <c r="Q29" s="493"/>
      <c r="R29" s="536"/>
      <c r="S29" s="467"/>
      <c r="T29" s="467"/>
      <c r="U29" s="469"/>
      <c r="V29" s="184"/>
      <c r="W29" s="184"/>
      <c r="X29" s="184"/>
    </row>
    <row r="30" spans="2:24" ht="70.5" customHeight="1">
      <c r="B30" s="450" t="s">
        <v>309</v>
      </c>
      <c r="C30" s="451"/>
      <c r="D30" s="451"/>
      <c r="E30" s="451"/>
      <c r="F30" s="451"/>
      <c r="G30" s="451"/>
      <c r="H30" s="451"/>
      <c r="I30" s="451"/>
      <c r="J30" s="451"/>
      <c r="K30" s="451"/>
      <c r="L30" s="451"/>
      <c r="M30" s="451"/>
      <c r="N30" s="451"/>
      <c r="O30" s="451"/>
      <c r="P30" s="452"/>
      <c r="Q30" s="494" t="s">
        <v>192</v>
      </c>
      <c r="R30" s="537"/>
      <c r="S30" s="186"/>
      <c r="T30" s="187"/>
      <c r="U30" s="188"/>
      <c r="V30" s="184"/>
      <c r="W30" s="184"/>
      <c r="X30" s="184"/>
    </row>
    <row r="31" spans="2:24" ht="70.5" customHeight="1">
      <c r="B31" s="435" t="s">
        <v>310</v>
      </c>
      <c r="C31" s="356"/>
      <c r="D31" s="356"/>
      <c r="E31" s="356"/>
      <c r="F31" s="356"/>
      <c r="G31" s="356"/>
      <c r="H31" s="356"/>
      <c r="I31" s="356"/>
      <c r="J31" s="356"/>
      <c r="K31" s="356"/>
      <c r="L31" s="356"/>
      <c r="M31" s="356"/>
      <c r="N31" s="356"/>
      <c r="O31" s="356"/>
      <c r="P31" s="436"/>
      <c r="Q31" s="494" t="s">
        <v>192</v>
      </c>
      <c r="R31" s="532" t="s">
        <v>311</v>
      </c>
      <c r="S31" s="189"/>
      <c r="T31" s="190"/>
      <c r="U31" s="191"/>
      <c r="V31" s="184"/>
      <c r="W31" s="184"/>
      <c r="X31" s="184"/>
    </row>
    <row r="32" spans="2:24" ht="70.5" customHeight="1">
      <c r="B32" s="435" t="s">
        <v>312</v>
      </c>
      <c r="C32" s="356"/>
      <c r="D32" s="356"/>
      <c r="E32" s="356"/>
      <c r="F32" s="356"/>
      <c r="G32" s="356"/>
      <c r="H32" s="356"/>
      <c r="I32" s="356"/>
      <c r="J32" s="356"/>
      <c r="K32" s="356"/>
      <c r="L32" s="356"/>
      <c r="M32" s="356"/>
      <c r="N32" s="356"/>
      <c r="O32" s="356"/>
      <c r="P32" s="436"/>
      <c r="Q32" s="494" t="s">
        <v>192</v>
      </c>
      <c r="R32" s="538"/>
      <c r="S32" s="189"/>
      <c r="T32" s="190"/>
      <c r="U32" s="191"/>
      <c r="V32" s="184"/>
      <c r="W32" s="184"/>
      <c r="X32" s="184"/>
    </row>
    <row r="33" spans="2:24" ht="70.5" customHeight="1">
      <c r="B33" s="435" t="s">
        <v>313</v>
      </c>
      <c r="C33" s="356"/>
      <c r="D33" s="356"/>
      <c r="E33" s="356"/>
      <c r="F33" s="356"/>
      <c r="G33" s="356"/>
      <c r="H33" s="356"/>
      <c r="I33" s="356"/>
      <c r="J33" s="356"/>
      <c r="K33" s="356"/>
      <c r="L33" s="356"/>
      <c r="M33" s="356"/>
      <c r="N33" s="356"/>
      <c r="O33" s="356"/>
      <c r="P33" s="436"/>
      <c r="Q33" s="494" t="s">
        <v>192</v>
      </c>
      <c r="R33" s="538"/>
      <c r="S33" s="189"/>
      <c r="T33" s="190"/>
      <c r="U33" s="191"/>
      <c r="V33" s="184"/>
      <c r="W33" s="184"/>
      <c r="X33" s="184"/>
    </row>
    <row r="34" spans="2:24" ht="70.5" customHeight="1">
      <c r="B34" s="435" t="s">
        <v>314</v>
      </c>
      <c r="C34" s="356"/>
      <c r="D34" s="356"/>
      <c r="E34" s="356"/>
      <c r="F34" s="356"/>
      <c r="G34" s="356"/>
      <c r="H34" s="356"/>
      <c r="I34" s="356"/>
      <c r="J34" s="356"/>
      <c r="K34" s="356"/>
      <c r="L34" s="356"/>
      <c r="M34" s="356"/>
      <c r="N34" s="356"/>
      <c r="O34" s="356"/>
      <c r="P34" s="436"/>
      <c r="Q34" s="494" t="s">
        <v>192</v>
      </c>
      <c r="R34" s="538"/>
      <c r="S34" s="189"/>
      <c r="T34" s="190"/>
      <c r="U34" s="191"/>
      <c r="V34" s="184"/>
      <c r="W34" s="184"/>
      <c r="X34" s="184"/>
    </row>
    <row r="35" spans="2:24" ht="70.5" customHeight="1">
      <c r="B35" s="435" t="s">
        <v>315</v>
      </c>
      <c r="C35" s="356"/>
      <c r="D35" s="356"/>
      <c r="E35" s="356"/>
      <c r="F35" s="356"/>
      <c r="G35" s="356"/>
      <c r="H35" s="356"/>
      <c r="I35" s="356"/>
      <c r="J35" s="356"/>
      <c r="K35" s="356"/>
      <c r="L35" s="356"/>
      <c r="M35" s="356"/>
      <c r="N35" s="356"/>
      <c r="O35" s="356"/>
      <c r="P35" s="436"/>
      <c r="Q35" s="494" t="s">
        <v>192</v>
      </c>
      <c r="R35" s="538"/>
      <c r="S35" s="189"/>
      <c r="T35" s="190"/>
      <c r="U35" s="191"/>
      <c r="V35" s="184"/>
      <c r="W35" s="184"/>
      <c r="X35" s="184"/>
    </row>
    <row r="36" spans="2:24" ht="70.5" customHeight="1">
      <c r="B36" s="435" t="s">
        <v>316</v>
      </c>
      <c r="C36" s="356"/>
      <c r="D36" s="356"/>
      <c r="E36" s="356"/>
      <c r="F36" s="356"/>
      <c r="G36" s="356"/>
      <c r="H36" s="356"/>
      <c r="I36" s="356"/>
      <c r="J36" s="356"/>
      <c r="K36" s="356"/>
      <c r="L36" s="356"/>
      <c r="M36" s="356"/>
      <c r="N36" s="356"/>
      <c r="O36" s="356"/>
      <c r="P36" s="436"/>
      <c r="Q36" s="494" t="s">
        <v>192</v>
      </c>
      <c r="R36" s="538"/>
      <c r="S36" s="189"/>
      <c r="T36" s="190"/>
      <c r="U36" s="191"/>
      <c r="V36" s="184"/>
      <c r="W36" s="184"/>
      <c r="X36" s="184"/>
    </row>
    <row r="37" spans="2:24" ht="70.5" customHeight="1">
      <c r="B37" s="345" t="s">
        <v>317</v>
      </c>
      <c r="C37" s="346"/>
      <c r="D37" s="346"/>
      <c r="E37" s="347"/>
      <c r="F37" s="434" t="s">
        <v>318</v>
      </c>
      <c r="G37" s="356"/>
      <c r="H37" s="356"/>
      <c r="I37" s="356"/>
      <c r="J37" s="356"/>
      <c r="K37" s="356"/>
      <c r="L37" s="356"/>
      <c r="M37" s="356"/>
      <c r="N37" s="356"/>
      <c r="O37" s="356"/>
      <c r="P37" s="344"/>
      <c r="Q37" s="495" t="s">
        <v>192</v>
      </c>
      <c r="R37" s="539"/>
      <c r="S37" s="192"/>
      <c r="T37" s="193"/>
      <c r="U37" s="194"/>
      <c r="V37" s="184"/>
      <c r="W37" s="184"/>
      <c r="X37" s="184"/>
    </row>
    <row r="38" spans="2:24" ht="70.5" customHeight="1">
      <c r="B38" s="348"/>
      <c r="C38" s="349"/>
      <c r="D38" s="349"/>
      <c r="E38" s="350"/>
      <c r="F38" s="431" t="s">
        <v>319</v>
      </c>
      <c r="G38" s="432"/>
      <c r="H38" s="432"/>
      <c r="I38" s="432"/>
      <c r="J38" s="432"/>
      <c r="K38" s="432"/>
      <c r="L38" s="432"/>
      <c r="M38" s="432"/>
      <c r="N38" s="432"/>
      <c r="O38" s="432"/>
      <c r="P38" s="433"/>
      <c r="Q38" s="496" t="s">
        <v>192</v>
      </c>
      <c r="R38" s="540"/>
      <c r="S38" s="195"/>
      <c r="T38" s="196"/>
      <c r="U38" s="197"/>
    </row>
    <row r="40" spans="2:24">
      <c r="U40" s="198" t="s">
        <v>320</v>
      </c>
    </row>
    <row r="41" spans="2:24">
      <c r="U41" s="78" t="s">
        <v>205</v>
      </c>
    </row>
    <row r="42" spans="2:24">
      <c r="U42" s="78" t="s">
        <v>253</v>
      </c>
    </row>
    <row r="43" spans="2:24">
      <c r="U43" s="78" t="s">
        <v>321</v>
      </c>
    </row>
  </sheetData>
  <autoFilter ref="C6:X6" xr:uid="{00000000-0001-0000-0500-000000000000}"/>
  <mergeCells count="59">
    <mergeCell ref="Q3:Q5"/>
    <mergeCell ref="Q28:Q29"/>
    <mergeCell ref="B1:X1"/>
    <mergeCell ref="R3:X3"/>
    <mergeCell ref="R4:R5"/>
    <mergeCell ref="S4:S5"/>
    <mergeCell ref="T4:T5"/>
    <mergeCell ref="B2:X2"/>
    <mergeCell ref="V4:X4"/>
    <mergeCell ref="U4:U5"/>
    <mergeCell ref="B3:B19"/>
    <mergeCell ref="J3:J5"/>
    <mergeCell ref="K3:K5"/>
    <mergeCell ref="L3:O4"/>
    <mergeCell ref="I3:I5"/>
    <mergeCell ref="P3:P5"/>
    <mergeCell ref="C3:C5"/>
    <mergeCell ref="D3:D5"/>
    <mergeCell ref="U28:U29"/>
    <mergeCell ref="R28:R29"/>
    <mergeCell ref="S28:S29"/>
    <mergeCell ref="T28:T29"/>
    <mergeCell ref="C7:C9"/>
    <mergeCell ref="D7:D9"/>
    <mergeCell ref="C10:C12"/>
    <mergeCell ref="D10:D12"/>
    <mergeCell ref="C13:C14"/>
    <mergeCell ref="D13:D14"/>
    <mergeCell ref="C15:C19"/>
    <mergeCell ref="D15:D19"/>
    <mergeCell ref="B28:P29"/>
    <mergeCell ref="B30:P30"/>
    <mergeCell ref="B31:P31"/>
    <mergeCell ref="B32:P32"/>
    <mergeCell ref="F24:H24"/>
    <mergeCell ref="D25:E25"/>
    <mergeCell ref="F25:H25"/>
    <mergeCell ref="B20:B25"/>
    <mergeCell ref="C20:C21"/>
    <mergeCell ref="D20:E20"/>
    <mergeCell ref="D24:E24"/>
    <mergeCell ref="F21:H21"/>
    <mergeCell ref="C22:C23"/>
    <mergeCell ref="D22:E23"/>
    <mergeCell ref="F22:H22"/>
    <mergeCell ref="F23:H23"/>
    <mergeCell ref="D21:E21"/>
    <mergeCell ref="E3:E5"/>
    <mergeCell ref="F3:F5"/>
    <mergeCell ref="G3:G5"/>
    <mergeCell ref="H3:H5"/>
    <mergeCell ref="F20:H20"/>
    <mergeCell ref="B33:P33"/>
    <mergeCell ref="B34:P34"/>
    <mergeCell ref="B35:P35"/>
    <mergeCell ref="B36:P36"/>
    <mergeCell ref="B37:E38"/>
    <mergeCell ref="F37:P37"/>
    <mergeCell ref="F38:P38"/>
  </mergeCells>
  <phoneticPr fontId="26" type="noConversion"/>
  <dataValidations count="1">
    <dataValidation type="list" allowBlank="1" showInputMessage="1" showErrorMessage="1" sqref="U30:U38 X7:X25" xr:uid="{00000000-0002-0000-0500-000000000000}">
      <formula1>$U$41:$U$42</formula1>
    </dataValidation>
  </dataValidations>
  <hyperlinks>
    <hyperlink ref="V9" r:id="rId1" xr:uid="{0F5728D1-509C-40FC-906F-066E4D971ACC}"/>
    <hyperlink ref="V14" r:id="rId2" xr:uid="{6C6E1011-7C98-4A5E-B395-D5CD3CBE0E5D}"/>
  </hyperlink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Z368"/>
  <sheetViews>
    <sheetView showGridLines="0" topLeftCell="F1" zoomScaleNormal="100" workbookViewId="0">
      <selection activeCell="J13" sqref="J13"/>
    </sheetView>
  </sheetViews>
  <sheetFormatPr defaultColWidth="11.42578125" defaultRowHeight="11.25"/>
  <cols>
    <col min="1" max="1" width="4.28515625" style="1" customWidth="1"/>
    <col min="2" max="2" width="32.28515625" style="201" customWidth="1"/>
    <col min="3" max="3" width="24.5703125" style="201" customWidth="1"/>
    <col min="4" max="4" width="43.140625" style="301" customWidth="1"/>
    <col min="5" max="5" width="16.5703125" style="1" customWidth="1"/>
    <col min="6" max="7" width="21.5703125" style="201" customWidth="1"/>
    <col min="8" max="8" width="19" style="201" customWidth="1"/>
    <col min="9" max="9" width="14" style="201" customWidth="1"/>
    <col min="10" max="10" width="75" style="301" customWidth="1"/>
    <col min="11" max="14" width="17" style="201" customWidth="1"/>
    <col min="15" max="18" width="14.7109375" style="1" customWidth="1"/>
    <col min="19" max="19" width="14.7109375" style="201" customWidth="1"/>
    <col min="20" max="24" width="14.7109375" style="1" customWidth="1"/>
    <col min="25" max="26" width="20.7109375" style="1" customWidth="1"/>
    <col min="27" max="264" width="11.42578125" style="1"/>
    <col min="265" max="265" width="16.7109375" style="1" customWidth="1"/>
    <col min="266" max="266" width="28.28515625" style="1" customWidth="1"/>
    <col min="267" max="267" width="19.42578125" style="1" customWidth="1"/>
    <col min="268" max="268" width="13.28515625" style="1" customWidth="1"/>
    <col min="269" max="269" width="16.42578125" style="1" customWidth="1"/>
    <col min="270" max="270" width="15.5703125" style="1" customWidth="1"/>
    <col min="271" max="272" width="15.28515625" style="1" customWidth="1"/>
    <col min="273" max="273" width="14" style="1" customWidth="1"/>
    <col min="274" max="274" width="11.42578125" style="1"/>
    <col min="275" max="275" width="15.5703125" style="1" customWidth="1"/>
    <col min="276" max="276" width="15" style="1" customWidth="1"/>
    <col min="277" max="277" width="18.42578125" style="1" customWidth="1"/>
    <col min="278" max="279" width="11.42578125" style="1"/>
    <col min="280" max="280" width="14.7109375" style="1" customWidth="1"/>
    <col min="281" max="281" width="17" style="1" customWidth="1"/>
    <col min="282" max="282" width="16.28515625" style="1" customWidth="1"/>
    <col min="283" max="520" width="11.42578125" style="1"/>
    <col min="521" max="521" width="16.7109375" style="1" customWidth="1"/>
    <col min="522" max="522" width="28.28515625" style="1" customWidth="1"/>
    <col min="523" max="523" width="19.42578125" style="1" customWidth="1"/>
    <col min="524" max="524" width="13.28515625" style="1" customWidth="1"/>
    <col min="525" max="525" width="16.42578125" style="1" customWidth="1"/>
    <col min="526" max="526" width="15.5703125" style="1" customWidth="1"/>
    <col min="527" max="528" width="15.28515625" style="1" customWidth="1"/>
    <col min="529" max="529" width="14" style="1" customWidth="1"/>
    <col min="530" max="530" width="11.42578125" style="1"/>
    <col min="531" max="531" width="15.5703125" style="1" customWidth="1"/>
    <col min="532" max="532" width="15" style="1" customWidth="1"/>
    <col min="533" max="533" width="18.42578125" style="1" customWidth="1"/>
    <col min="534" max="535" width="11.42578125" style="1"/>
    <col min="536" max="536" width="14.7109375" style="1" customWidth="1"/>
    <col min="537" max="537" width="17" style="1" customWidth="1"/>
    <col min="538" max="538" width="16.28515625" style="1" customWidth="1"/>
    <col min="539" max="776" width="11.42578125" style="1"/>
    <col min="777" max="777" width="16.7109375" style="1" customWidth="1"/>
    <col min="778" max="778" width="28.28515625" style="1" customWidth="1"/>
    <col min="779" max="779" width="19.42578125" style="1" customWidth="1"/>
    <col min="780" max="780" width="13.28515625" style="1" customWidth="1"/>
    <col min="781" max="781" width="16.42578125" style="1" customWidth="1"/>
    <col min="782" max="782" width="15.5703125" style="1" customWidth="1"/>
    <col min="783" max="784" width="15.28515625" style="1" customWidth="1"/>
    <col min="785" max="785" width="14" style="1" customWidth="1"/>
    <col min="786" max="786" width="11.42578125" style="1"/>
    <col min="787" max="787" width="15.5703125" style="1" customWidth="1"/>
    <col min="788" max="788" width="15" style="1" customWidth="1"/>
    <col min="789" max="789" width="18.42578125" style="1" customWidth="1"/>
    <col min="790" max="791" width="11.42578125" style="1"/>
    <col min="792" max="792" width="14.7109375" style="1" customWidth="1"/>
    <col min="793" max="793" width="17" style="1" customWidth="1"/>
    <col min="794" max="794" width="16.28515625" style="1" customWidth="1"/>
    <col min="795" max="1032" width="11.42578125" style="1"/>
    <col min="1033" max="1033" width="16.7109375" style="1" customWidth="1"/>
    <col min="1034" max="1034" width="28.28515625" style="1" customWidth="1"/>
    <col min="1035" max="1035" width="19.42578125" style="1" customWidth="1"/>
    <col min="1036" max="1036" width="13.28515625" style="1" customWidth="1"/>
    <col min="1037" max="1037" width="16.42578125" style="1" customWidth="1"/>
    <col min="1038" max="1038" width="15.5703125" style="1" customWidth="1"/>
    <col min="1039" max="1040" width="15.28515625" style="1" customWidth="1"/>
    <col min="1041" max="1041" width="14" style="1" customWidth="1"/>
    <col min="1042" max="1042" width="11.42578125" style="1"/>
    <col min="1043" max="1043" width="15.5703125" style="1" customWidth="1"/>
    <col min="1044" max="1044" width="15" style="1" customWidth="1"/>
    <col min="1045" max="1045" width="18.42578125" style="1" customWidth="1"/>
    <col min="1046" max="1047" width="11.42578125" style="1"/>
    <col min="1048" max="1048" width="14.7109375" style="1" customWidth="1"/>
    <col min="1049" max="1049" width="17" style="1" customWidth="1"/>
    <col min="1050" max="1050" width="16.28515625" style="1" customWidth="1"/>
    <col min="1051" max="1288" width="11.42578125" style="1"/>
    <col min="1289" max="1289" width="16.7109375" style="1" customWidth="1"/>
    <col min="1290" max="1290" width="28.28515625" style="1" customWidth="1"/>
    <col min="1291" max="1291" width="19.42578125" style="1" customWidth="1"/>
    <col min="1292" max="1292" width="13.28515625" style="1" customWidth="1"/>
    <col min="1293" max="1293" width="16.42578125" style="1" customWidth="1"/>
    <col min="1294" max="1294" width="15.5703125" style="1" customWidth="1"/>
    <col min="1295" max="1296" width="15.28515625" style="1" customWidth="1"/>
    <col min="1297" max="1297" width="14" style="1" customWidth="1"/>
    <col min="1298" max="1298" width="11.42578125" style="1"/>
    <col min="1299" max="1299" width="15.5703125" style="1" customWidth="1"/>
    <col min="1300" max="1300" width="15" style="1" customWidth="1"/>
    <col min="1301" max="1301" width="18.42578125" style="1" customWidth="1"/>
    <col min="1302" max="1303" width="11.42578125" style="1"/>
    <col min="1304" max="1304" width="14.7109375" style="1" customWidth="1"/>
    <col min="1305" max="1305" width="17" style="1" customWidth="1"/>
    <col min="1306" max="1306" width="16.28515625" style="1" customWidth="1"/>
    <col min="1307" max="1544" width="11.42578125" style="1"/>
    <col min="1545" max="1545" width="16.7109375" style="1" customWidth="1"/>
    <col min="1546" max="1546" width="28.28515625" style="1" customWidth="1"/>
    <col min="1547" max="1547" width="19.42578125" style="1" customWidth="1"/>
    <col min="1548" max="1548" width="13.28515625" style="1" customWidth="1"/>
    <col min="1549" max="1549" width="16.42578125" style="1" customWidth="1"/>
    <col min="1550" max="1550" width="15.5703125" style="1" customWidth="1"/>
    <col min="1551" max="1552" width="15.28515625" style="1" customWidth="1"/>
    <col min="1553" max="1553" width="14" style="1" customWidth="1"/>
    <col min="1554" max="1554" width="11.42578125" style="1"/>
    <col min="1555" max="1555" width="15.5703125" style="1" customWidth="1"/>
    <col min="1556" max="1556" width="15" style="1" customWidth="1"/>
    <col min="1557" max="1557" width="18.42578125" style="1" customWidth="1"/>
    <col min="1558" max="1559" width="11.42578125" style="1"/>
    <col min="1560" max="1560" width="14.7109375" style="1" customWidth="1"/>
    <col min="1561" max="1561" width="17" style="1" customWidth="1"/>
    <col min="1562" max="1562" width="16.28515625" style="1" customWidth="1"/>
    <col min="1563" max="1800" width="11.42578125" style="1"/>
    <col min="1801" max="1801" width="16.7109375" style="1" customWidth="1"/>
    <col min="1802" max="1802" width="28.28515625" style="1" customWidth="1"/>
    <col min="1803" max="1803" width="19.42578125" style="1" customWidth="1"/>
    <col min="1804" max="1804" width="13.28515625" style="1" customWidth="1"/>
    <col min="1805" max="1805" width="16.42578125" style="1" customWidth="1"/>
    <col min="1806" max="1806" width="15.5703125" style="1" customWidth="1"/>
    <col min="1807" max="1808" width="15.28515625" style="1" customWidth="1"/>
    <col min="1809" max="1809" width="14" style="1" customWidth="1"/>
    <col min="1810" max="1810" width="11.42578125" style="1"/>
    <col min="1811" max="1811" width="15.5703125" style="1" customWidth="1"/>
    <col min="1812" max="1812" width="15" style="1" customWidth="1"/>
    <col min="1813" max="1813" width="18.42578125" style="1" customWidth="1"/>
    <col min="1814" max="1815" width="11.42578125" style="1"/>
    <col min="1816" max="1816" width="14.7109375" style="1" customWidth="1"/>
    <col min="1817" max="1817" width="17" style="1" customWidth="1"/>
    <col min="1818" max="1818" width="16.28515625" style="1" customWidth="1"/>
    <col min="1819" max="2056" width="11.42578125" style="1"/>
    <col min="2057" max="2057" width="16.7109375" style="1" customWidth="1"/>
    <col min="2058" max="2058" width="28.28515625" style="1" customWidth="1"/>
    <col min="2059" max="2059" width="19.42578125" style="1" customWidth="1"/>
    <col min="2060" max="2060" width="13.28515625" style="1" customWidth="1"/>
    <col min="2061" max="2061" width="16.42578125" style="1" customWidth="1"/>
    <col min="2062" max="2062" width="15.5703125" style="1" customWidth="1"/>
    <col min="2063" max="2064" width="15.28515625" style="1" customWidth="1"/>
    <col min="2065" max="2065" width="14" style="1" customWidth="1"/>
    <col min="2066" max="2066" width="11.42578125" style="1"/>
    <col min="2067" max="2067" width="15.5703125" style="1" customWidth="1"/>
    <col min="2068" max="2068" width="15" style="1" customWidth="1"/>
    <col min="2069" max="2069" width="18.42578125" style="1" customWidth="1"/>
    <col min="2070" max="2071" width="11.42578125" style="1"/>
    <col min="2072" max="2072" width="14.7109375" style="1" customWidth="1"/>
    <col min="2073" max="2073" width="17" style="1" customWidth="1"/>
    <col min="2074" max="2074" width="16.28515625" style="1" customWidth="1"/>
    <col min="2075" max="2312" width="11.42578125" style="1"/>
    <col min="2313" max="2313" width="16.7109375" style="1" customWidth="1"/>
    <col min="2314" max="2314" width="28.28515625" style="1" customWidth="1"/>
    <col min="2315" max="2315" width="19.42578125" style="1" customWidth="1"/>
    <col min="2316" max="2316" width="13.28515625" style="1" customWidth="1"/>
    <col min="2317" max="2317" width="16.42578125" style="1" customWidth="1"/>
    <col min="2318" max="2318" width="15.5703125" style="1" customWidth="1"/>
    <col min="2319" max="2320" width="15.28515625" style="1" customWidth="1"/>
    <col min="2321" max="2321" width="14" style="1" customWidth="1"/>
    <col min="2322" max="2322" width="11.42578125" style="1"/>
    <col min="2323" max="2323" width="15.5703125" style="1" customWidth="1"/>
    <col min="2324" max="2324" width="15" style="1" customWidth="1"/>
    <col min="2325" max="2325" width="18.42578125" style="1" customWidth="1"/>
    <col min="2326" max="2327" width="11.42578125" style="1"/>
    <col min="2328" max="2328" width="14.7109375" style="1" customWidth="1"/>
    <col min="2329" max="2329" width="17" style="1" customWidth="1"/>
    <col min="2330" max="2330" width="16.28515625" style="1" customWidth="1"/>
    <col min="2331" max="2568" width="11.42578125" style="1"/>
    <col min="2569" max="2569" width="16.7109375" style="1" customWidth="1"/>
    <col min="2570" max="2570" width="28.28515625" style="1" customWidth="1"/>
    <col min="2571" max="2571" width="19.42578125" style="1" customWidth="1"/>
    <col min="2572" max="2572" width="13.28515625" style="1" customWidth="1"/>
    <col min="2573" max="2573" width="16.42578125" style="1" customWidth="1"/>
    <col min="2574" max="2574" width="15.5703125" style="1" customWidth="1"/>
    <col min="2575" max="2576" width="15.28515625" style="1" customWidth="1"/>
    <col min="2577" max="2577" width="14" style="1" customWidth="1"/>
    <col min="2578" max="2578" width="11.42578125" style="1"/>
    <col min="2579" max="2579" width="15.5703125" style="1" customWidth="1"/>
    <col min="2580" max="2580" width="15" style="1" customWidth="1"/>
    <col min="2581" max="2581" width="18.42578125" style="1" customWidth="1"/>
    <col min="2582" max="2583" width="11.42578125" style="1"/>
    <col min="2584" max="2584" width="14.7109375" style="1" customWidth="1"/>
    <col min="2585" max="2585" width="17" style="1" customWidth="1"/>
    <col min="2586" max="2586" width="16.28515625" style="1" customWidth="1"/>
    <col min="2587" max="2824" width="11.42578125" style="1"/>
    <col min="2825" max="2825" width="16.7109375" style="1" customWidth="1"/>
    <col min="2826" max="2826" width="28.28515625" style="1" customWidth="1"/>
    <col min="2827" max="2827" width="19.42578125" style="1" customWidth="1"/>
    <col min="2828" max="2828" width="13.28515625" style="1" customWidth="1"/>
    <col min="2829" max="2829" width="16.42578125" style="1" customWidth="1"/>
    <col min="2830" max="2830" width="15.5703125" style="1" customWidth="1"/>
    <col min="2831" max="2832" width="15.28515625" style="1" customWidth="1"/>
    <col min="2833" max="2833" width="14" style="1" customWidth="1"/>
    <col min="2834" max="2834" width="11.42578125" style="1"/>
    <col min="2835" max="2835" width="15.5703125" style="1" customWidth="1"/>
    <col min="2836" max="2836" width="15" style="1" customWidth="1"/>
    <col min="2837" max="2837" width="18.42578125" style="1" customWidth="1"/>
    <col min="2838" max="2839" width="11.42578125" style="1"/>
    <col min="2840" max="2840" width="14.7109375" style="1" customWidth="1"/>
    <col min="2841" max="2841" width="17" style="1" customWidth="1"/>
    <col min="2842" max="2842" width="16.28515625" style="1" customWidth="1"/>
    <col min="2843" max="3080" width="11.42578125" style="1"/>
    <col min="3081" max="3081" width="16.7109375" style="1" customWidth="1"/>
    <col min="3082" max="3082" width="28.28515625" style="1" customWidth="1"/>
    <col min="3083" max="3083" width="19.42578125" style="1" customWidth="1"/>
    <col min="3084" max="3084" width="13.28515625" style="1" customWidth="1"/>
    <col min="3085" max="3085" width="16.42578125" style="1" customWidth="1"/>
    <col min="3086" max="3086" width="15.5703125" style="1" customWidth="1"/>
    <col min="3087" max="3088" width="15.28515625" style="1" customWidth="1"/>
    <col min="3089" max="3089" width="14" style="1" customWidth="1"/>
    <col min="3090" max="3090" width="11.42578125" style="1"/>
    <col min="3091" max="3091" width="15.5703125" style="1" customWidth="1"/>
    <col min="3092" max="3092" width="15" style="1" customWidth="1"/>
    <col min="3093" max="3093" width="18.42578125" style="1" customWidth="1"/>
    <col min="3094" max="3095" width="11.42578125" style="1"/>
    <col min="3096" max="3096" width="14.7109375" style="1" customWidth="1"/>
    <col min="3097" max="3097" width="17" style="1" customWidth="1"/>
    <col min="3098" max="3098" width="16.28515625" style="1" customWidth="1"/>
    <col min="3099" max="3336" width="11.42578125" style="1"/>
    <col min="3337" max="3337" width="16.7109375" style="1" customWidth="1"/>
    <col min="3338" max="3338" width="28.28515625" style="1" customWidth="1"/>
    <col min="3339" max="3339" width="19.42578125" style="1" customWidth="1"/>
    <col min="3340" max="3340" width="13.28515625" style="1" customWidth="1"/>
    <col min="3341" max="3341" width="16.42578125" style="1" customWidth="1"/>
    <col min="3342" max="3342" width="15.5703125" style="1" customWidth="1"/>
    <col min="3343" max="3344" width="15.28515625" style="1" customWidth="1"/>
    <col min="3345" max="3345" width="14" style="1" customWidth="1"/>
    <col min="3346" max="3346" width="11.42578125" style="1"/>
    <col min="3347" max="3347" width="15.5703125" style="1" customWidth="1"/>
    <col min="3348" max="3348" width="15" style="1" customWidth="1"/>
    <col min="3349" max="3349" width="18.42578125" style="1" customWidth="1"/>
    <col min="3350" max="3351" width="11.42578125" style="1"/>
    <col min="3352" max="3352" width="14.7109375" style="1" customWidth="1"/>
    <col min="3353" max="3353" width="17" style="1" customWidth="1"/>
    <col min="3354" max="3354" width="16.28515625" style="1" customWidth="1"/>
    <col min="3355" max="3592" width="11.42578125" style="1"/>
    <col min="3593" max="3593" width="16.7109375" style="1" customWidth="1"/>
    <col min="3594" max="3594" width="28.28515625" style="1" customWidth="1"/>
    <col min="3595" max="3595" width="19.42578125" style="1" customWidth="1"/>
    <col min="3596" max="3596" width="13.28515625" style="1" customWidth="1"/>
    <col min="3597" max="3597" width="16.42578125" style="1" customWidth="1"/>
    <col min="3598" max="3598" width="15.5703125" style="1" customWidth="1"/>
    <col min="3599" max="3600" width="15.28515625" style="1" customWidth="1"/>
    <col min="3601" max="3601" width="14" style="1" customWidth="1"/>
    <col min="3602" max="3602" width="11.42578125" style="1"/>
    <col min="3603" max="3603" width="15.5703125" style="1" customWidth="1"/>
    <col min="3604" max="3604" width="15" style="1" customWidth="1"/>
    <col min="3605" max="3605" width="18.42578125" style="1" customWidth="1"/>
    <col min="3606" max="3607" width="11.42578125" style="1"/>
    <col min="3608" max="3608" width="14.7109375" style="1" customWidth="1"/>
    <col min="3609" max="3609" width="17" style="1" customWidth="1"/>
    <col min="3610" max="3610" width="16.28515625" style="1" customWidth="1"/>
    <col min="3611" max="3848" width="11.42578125" style="1"/>
    <col min="3849" max="3849" width="16.7109375" style="1" customWidth="1"/>
    <col min="3850" max="3850" width="28.28515625" style="1" customWidth="1"/>
    <col min="3851" max="3851" width="19.42578125" style="1" customWidth="1"/>
    <col min="3852" max="3852" width="13.28515625" style="1" customWidth="1"/>
    <col min="3853" max="3853" width="16.42578125" style="1" customWidth="1"/>
    <col min="3854" max="3854" width="15.5703125" style="1" customWidth="1"/>
    <col min="3855" max="3856" width="15.28515625" style="1" customWidth="1"/>
    <col min="3857" max="3857" width="14" style="1" customWidth="1"/>
    <col min="3858" max="3858" width="11.42578125" style="1"/>
    <col min="3859" max="3859" width="15.5703125" style="1" customWidth="1"/>
    <col min="3860" max="3860" width="15" style="1" customWidth="1"/>
    <col min="3861" max="3861" width="18.42578125" style="1" customWidth="1"/>
    <col min="3862" max="3863" width="11.42578125" style="1"/>
    <col min="3864" max="3864" width="14.7109375" style="1" customWidth="1"/>
    <col min="3865" max="3865" width="17" style="1" customWidth="1"/>
    <col min="3866" max="3866" width="16.28515625" style="1" customWidth="1"/>
    <col min="3867" max="4104" width="11.42578125" style="1"/>
    <col min="4105" max="4105" width="16.7109375" style="1" customWidth="1"/>
    <col min="4106" max="4106" width="28.28515625" style="1" customWidth="1"/>
    <col min="4107" max="4107" width="19.42578125" style="1" customWidth="1"/>
    <col min="4108" max="4108" width="13.28515625" style="1" customWidth="1"/>
    <col min="4109" max="4109" width="16.42578125" style="1" customWidth="1"/>
    <col min="4110" max="4110" width="15.5703125" style="1" customWidth="1"/>
    <col min="4111" max="4112" width="15.28515625" style="1" customWidth="1"/>
    <col min="4113" max="4113" width="14" style="1" customWidth="1"/>
    <col min="4114" max="4114" width="11.42578125" style="1"/>
    <col min="4115" max="4115" width="15.5703125" style="1" customWidth="1"/>
    <col min="4116" max="4116" width="15" style="1" customWidth="1"/>
    <col min="4117" max="4117" width="18.42578125" style="1" customWidth="1"/>
    <col min="4118" max="4119" width="11.42578125" style="1"/>
    <col min="4120" max="4120" width="14.7109375" style="1" customWidth="1"/>
    <col min="4121" max="4121" width="17" style="1" customWidth="1"/>
    <col min="4122" max="4122" width="16.28515625" style="1" customWidth="1"/>
    <col min="4123" max="4360" width="11.42578125" style="1"/>
    <col min="4361" max="4361" width="16.7109375" style="1" customWidth="1"/>
    <col min="4362" max="4362" width="28.28515625" style="1" customWidth="1"/>
    <col min="4363" max="4363" width="19.42578125" style="1" customWidth="1"/>
    <col min="4364" max="4364" width="13.28515625" style="1" customWidth="1"/>
    <col min="4365" max="4365" width="16.42578125" style="1" customWidth="1"/>
    <col min="4366" max="4366" width="15.5703125" style="1" customWidth="1"/>
    <col min="4367" max="4368" width="15.28515625" style="1" customWidth="1"/>
    <col min="4369" max="4369" width="14" style="1" customWidth="1"/>
    <col min="4370" max="4370" width="11.42578125" style="1"/>
    <col min="4371" max="4371" width="15.5703125" style="1" customWidth="1"/>
    <col min="4372" max="4372" width="15" style="1" customWidth="1"/>
    <col min="4373" max="4373" width="18.42578125" style="1" customWidth="1"/>
    <col min="4374" max="4375" width="11.42578125" style="1"/>
    <col min="4376" max="4376" width="14.7109375" style="1" customWidth="1"/>
    <col min="4377" max="4377" width="17" style="1" customWidth="1"/>
    <col min="4378" max="4378" width="16.28515625" style="1" customWidth="1"/>
    <col min="4379" max="4616" width="11.42578125" style="1"/>
    <col min="4617" max="4617" width="16.7109375" style="1" customWidth="1"/>
    <col min="4618" max="4618" width="28.28515625" style="1" customWidth="1"/>
    <col min="4619" max="4619" width="19.42578125" style="1" customWidth="1"/>
    <col min="4620" max="4620" width="13.28515625" style="1" customWidth="1"/>
    <col min="4621" max="4621" width="16.42578125" style="1" customWidth="1"/>
    <col min="4622" max="4622" width="15.5703125" style="1" customWidth="1"/>
    <col min="4623" max="4624" width="15.28515625" style="1" customWidth="1"/>
    <col min="4625" max="4625" width="14" style="1" customWidth="1"/>
    <col min="4626" max="4626" width="11.42578125" style="1"/>
    <col min="4627" max="4627" width="15.5703125" style="1" customWidth="1"/>
    <col min="4628" max="4628" width="15" style="1" customWidth="1"/>
    <col min="4629" max="4629" width="18.42578125" style="1" customWidth="1"/>
    <col min="4630" max="4631" width="11.42578125" style="1"/>
    <col min="4632" max="4632" width="14.7109375" style="1" customWidth="1"/>
    <col min="4633" max="4633" width="17" style="1" customWidth="1"/>
    <col min="4634" max="4634" width="16.28515625" style="1" customWidth="1"/>
    <col min="4635" max="4872" width="11.42578125" style="1"/>
    <col min="4873" max="4873" width="16.7109375" style="1" customWidth="1"/>
    <col min="4874" max="4874" width="28.28515625" style="1" customWidth="1"/>
    <col min="4875" max="4875" width="19.42578125" style="1" customWidth="1"/>
    <col min="4876" max="4876" width="13.28515625" style="1" customWidth="1"/>
    <col min="4877" max="4877" width="16.42578125" style="1" customWidth="1"/>
    <col min="4878" max="4878" width="15.5703125" style="1" customWidth="1"/>
    <col min="4879" max="4880" width="15.28515625" style="1" customWidth="1"/>
    <col min="4881" max="4881" width="14" style="1" customWidth="1"/>
    <col min="4882" max="4882" width="11.42578125" style="1"/>
    <col min="4883" max="4883" width="15.5703125" style="1" customWidth="1"/>
    <col min="4884" max="4884" width="15" style="1" customWidth="1"/>
    <col min="4885" max="4885" width="18.42578125" style="1" customWidth="1"/>
    <col min="4886" max="4887" width="11.42578125" style="1"/>
    <col min="4888" max="4888" width="14.7109375" style="1" customWidth="1"/>
    <col min="4889" max="4889" width="17" style="1" customWidth="1"/>
    <col min="4890" max="4890" width="16.28515625" style="1" customWidth="1"/>
    <col min="4891" max="5128" width="11.42578125" style="1"/>
    <col min="5129" max="5129" width="16.7109375" style="1" customWidth="1"/>
    <col min="5130" max="5130" width="28.28515625" style="1" customWidth="1"/>
    <col min="5131" max="5131" width="19.42578125" style="1" customWidth="1"/>
    <col min="5132" max="5132" width="13.28515625" style="1" customWidth="1"/>
    <col min="5133" max="5133" width="16.42578125" style="1" customWidth="1"/>
    <col min="5134" max="5134" width="15.5703125" style="1" customWidth="1"/>
    <col min="5135" max="5136" width="15.28515625" style="1" customWidth="1"/>
    <col min="5137" max="5137" width="14" style="1" customWidth="1"/>
    <col min="5138" max="5138" width="11.42578125" style="1"/>
    <col min="5139" max="5139" width="15.5703125" style="1" customWidth="1"/>
    <col min="5140" max="5140" width="15" style="1" customWidth="1"/>
    <col min="5141" max="5141" width="18.42578125" style="1" customWidth="1"/>
    <col min="5142" max="5143" width="11.42578125" style="1"/>
    <col min="5144" max="5144" width="14.7109375" style="1" customWidth="1"/>
    <col min="5145" max="5145" width="17" style="1" customWidth="1"/>
    <col min="5146" max="5146" width="16.28515625" style="1" customWidth="1"/>
    <col min="5147" max="5384" width="11.42578125" style="1"/>
    <col min="5385" max="5385" width="16.7109375" style="1" customWidth="1"/>
    <col min="5386" max="5386" width="28.28515625" style="1" customWidth="1"/>
    <col min="5387" max="5387" width="19.42578125" style="1" customWidth="1"/>
    <col min="5388" max="5388" width="13.28515625" style="1" customWidth="1"/>
    <col min="5389" max="5389" width="16.42578125" style="1" customWidth="1"/>
    <col min="5390" max="5390" width="15.5703125" style="1" customWidth="1"/>
    <col min="5391" max="5392" width="15.28515625" style="1" customWidth="1"/>
    <col min="5393" max="5393" width="14" style="1" customWidth="1"/>
    <col min="5394" max="5394" width="11.42578125" style="1"/>
    <col min="5395" max="5395" width="15.5703125" style="1" customWidth="1"/>
    <col min="5396" max="5396" width="15" style="1" customWidth="1"/>
    <col min="5397" max="5397" width="18.42578125" style="1" customWidth="1"/>
    <col min="5398" max="5399" width="11.42578125" style="1"/>
    <col min="5400" max="5400" width="14.7109375" style="1" customWidth="1"/>
    <col min="5401" max="5401" width="17" style="1" customWidth="1"/>
    <col min="5402" max="5402" width="16.28515625" style="1" customWidth="1"/>
    <col min="5403" max="5640" width="11.42578125" style="1"/>
    <col min="5641" max="5641" width="16.7109375" style="1" customWidth="1"/>
    <col min="5642" max="5642" width="28.28515625" style="1" customWidth="1"/>
    <col min="5643" max="5643" width="19.42578125" style="1" customWidth="1"/>
    <col min="5644" max="5644" width="13.28515625" style="1" customWidth="1"/>
    <col min="5645" max="5645" width="16.42578125" style="1" customWidth="1"/>
    <col min="5646" max="5646" width="15.5703125" style="1" customWidth="1"/>
    <col min="5647" max="5648" width="15.28515625" style="1" customWidth="1"/>
    <col min="5649" max="5649" width="14" style="1" customWidth="1"/>
    <col min="5650" max="5650" width="11.42578125" style="1"/>
    <col min="5651" max="5651" width="15.5703125" style="1" customWidth="1"/>
    <col min="5652" max="5652" width="15" style="1" customWidth="1"/>
    <col min="5653" max="5653" width="18.42578125" style="1" customWidth="1"/>
    <col min="5654" max="5655" width="11.42578125" style="1"/>
    <col min="5656" max="5656" width="14.7109375" style="1" customWidth="1"/>
    <col min="5657" max="5657" width="17" style="1" customWidth="1"/>
    <col min="5658" max="5658" width="16.28515625" style="1" customWidth="1"/>
    <col min="5659" max="5896" width="11.42578125" style="1"/>
    <col min="5897" max="5897" width="16.7109375" style="1" customWidth="1"/>
    <col min="5898" max="5898" width="28.28515625" style="1" customWidth="1"/>
    <col min="5899" max="5899" width="19.42578125" style="1" customWidth="1"/>
    <col min="5900" max="5900" width="13.28515625" style="1" customWidth="1"/>
    <col min="5901" max="5901" width="16.42578125" style="1" customWidth="1"/>
    <col min="5902" max="5902" width="15.5703125" style="1" customWidth="1"/>
    <col min="5903" max="5904" width="15.28515625" style="1" customWidth="1"/>
    <col min="5905" max="5905" width="14" style="1" customWidth="1"/>
    <col min="5906" max="5906" width="11.42578125" style="1"/>
    <col min="5907" max="5907" width="15.5703125" style="1" customWidth="1"/>
    <col min="5908" max="5908" width="15" style="1" customWidth="1"/>
    <col min="5909" max="5909" width="18.42578125" style="1" customWidth="1"/>
    <col min="5910" max="5911" width="11.42578125" style="1"/>
    <col min="5912" max="5912" width="14.7109375" style="1" customWidth="1"/>
    <col min="5913" max="5913" width="17" style="1" customWidth="1"/>
    <col min="5914" max="5914" width="16.28515625" style="1" customWidth="1"/>
    <col min="5915" max="6152" width="11.42578125" style="1"/>
    <col min="6153" max="6153" width="16.7109375" style="1" customWidth="1"/>
    <col min="6154" max="6154" width="28.28515625" style="1" customWidth="1"/>
    <col min="6155" max="6155" width="19.42578125" style="1" customWidth="1"/>
    <col min="6156" max="6156" width="13.28515625" style="1" customWidth="1"/>
    <col min="6157" max="6157" width="16.42578125" style="1" customWidth="1"/>
    <col min="6158" max="6158" width="15.5703125" style="1" customWidth="1"/>
    <col min="6159" max="6160" width="15.28515625" style="1" customWidth="1"/>
    <col min="6161" max="6161" width="14" style="1" customWidth="1"/>
    <col min="6162" max="6162" width="11.42578125" style="1"/>
    <col min="6163" max="6163" width="15.5703125" style="1" customWidth="1"/>
    <col min="6164" max="6164" width="15" style="1" customWidth="1"/>
    <col min="6165" max="6165" width="18.42578125" style="1" customWidth="1"/>
    <col min="6166" max="6167" width="11.42578125" style="1"/>
    <col min="6168" max="6168" width="14.7109375" style="1" customWidth="1"/>
    <col min="6169" max="6169" width="17" style="1" customWidth="1"/>
    <col min="6170" max="6170" width="16.28515625" style="1" customWidth="1"/>
    <col min="6171" max="6408" width="11.42578125" style="1"/>
    <col min="6409" max="6409" width="16.7109375" style="1" customWidth="1"/>
    <col min="6410" max="6410" width="28.28515625" style="1" customWidth="1"/>
    <col min="6411" max="6411" width="19.42578125" style="1" customWidth="1"/>
    <col min="6412" max="6412" width="13.28515625" style="1" customWidth="1"/>
    <col min="6413" max="6413" width="16.42578125" style="1" customWidth="1"/>
    <col min="6414" max="6414" width="15.5703125" style="1" customWidth="1"/>
    <col min="6415" max="6416" width="15.28515625" style="1" customWidth="1"/>
    <col min="6417" max="6417" width="14" style="1" customWidth="1"/>
    <col min="6418" max="6418" width="11.42578125" style="1"/>
    <col min="6419" max="6419" width="15.5703125" style="1" customWidth="1"/>
    <col min="6420" max="6420" width="15" style="1" customWidth="1"/>
    <col min="6421" max="6421" width="18.42578125" style="1" customWidth="1"/>
    <col min="6422" max="6423" width="11.42578125" style="1"/>
    <col min="6424" max="6424" width="14.7109375" style="1" customWidth="1"/>
    <col min="6425" max="6425" width="17" style="1" customWidth="1"/>
    <col min="6426" max="6426" width="16.28515625" style="1" customWidth="1"/>
    <col min="6427" max="6664" width="11.42578125" style="1"/>
    <col min="6665" max="6665" width="16.7109375" style="1" customWidth="1"/>
    <col min="6666" max="6666" width="28.28515625" style="1" customWidth="1"/>
    <col min="6667" max="6667" width="19.42578125" style="1" customWidth="1"/>
    <col min="6668" max="6668" width="13.28515625" style="1" customWidth="1"/>
    <col min="6669" max="6669" width="16.42578125" style="1" customWidth="1"/>
    <col min="6670" max="6670" width="15.5703125" style="1" customWidth="1"/>
    <col min="6671" max="6672" width="15.28515625" style="1" customWidth="1"/>
    <col min="6673" max="6673" width="14" style="1" customWidth="1"/>
    <col min="6674" max="6674" width="11.42578125" style="1"/>
    <col min="6675" max="6675" width="15.5703125" style="1" customWidth="1"/>
    <col min="6676" max="6676" width="15" style="1" customWidth="1"/>
    <col min="6677" max="6677" width="18.42578125" style="1" customWidth="1"/>
    <col min="6678" max="6679" width="11.42578125" style="1"/>
    <col min="6680" max="6680" width="14.7109375" style="1" customWidth="1"/>
    <col min="6681" max="6681" width="17" style="1" customWidth="1"/>
    <col min="6682" max="6682" width="16.28515625" style="1" customWidth="1"/>
    <col min="6683" max="6920" width="11.42578125" style="1"/>
    <col min="6921" max="6921" width="16.7109375" style="1" customWidth="1"/>
    <col min="6922" max="6922" width="28.28515625" style="1" customWidth="1"/>
    <col min="6923" max="6923" width="19.42578125" style="1" customWidth="1"/>
    <col min="6924" max="6924" width="13.28515625" style="1" customWidth="1"/>
    <col min="6925" max="6925" width="16.42578125" style="1" customWidth="1"/>
    <col min="6926" max="6926" width="15.5703125" style="1" customWidth="1"/>
    <col min="6927" max="6928" width="15.28515625" style="1" customWidth="1"/>
    <col min="6929" max="6929" width="14" style="1" customWidth="1"/>
    <col min="6930" max="6930" width="11.42578125" style="1"/>
    <col min="6931" max="6931" width="15.5703125" style="1" customWidth="1"/>
    <col min="6932" max="6932" width="15" style="1" customWidth="1"/>
    <col min="6933" max="6933" width="18.42578125" style="1" customWidth="1"/>
    <col min="6934" max="6935" width="11.42578125" style="1"/>
    <col min="6936" max="6936" width="14.7109375" style="1" customWidth="1"/>
    <col min="6937" max="6937" width="17" style="1" customWidth="1"/>
    <col min="6938" max="6938" width="16.28515625" style="1" customWidth="1"/>
    <col min="6939" max="7176" width="11.42578125" style="1"/>
    <col min="7177" max="7177" width="16.7109375" style="1" customWidth="1"/>
    <col min="7178" max="7178" width="28.28515625" style="1" customWidth="1"/>
    <col min="7179" max="7179" width="19.42578125" style="1" customWidth="1"/>
    <col min="7180" max="7180" width="13.28515625" style="1" customWidth="1"/>
    <col min="7181" max="7181" width="16.42578125" style="1" customWidth="1"/>
    <col min="7182" max="7182" width="15.5703125" style="1" customWidth="1"/>
    <col min="7183" max="7184" width="15.28515625" style="1" customWidth="1"/>
    <col min="7185" max="7185" width="14" style="1" customWidth="1"/>
    <col min="7186" max="7186" width="11.42578125" style="1"/>
    <col min="7187" max="7187" width="15.5703125" style="1" customWidth="1"/>
    <col min="7188" max="7188" width="15" style="1" customWidth="1"/>
    <col min="7189" max="7189" width="18.42578125" style="1" customWidth="1"/>
    <col min="7190" max="7191" width="11.42578125" style="1"/>
    <col min="7192" max="7192" width="14.7109375" style="1" customWidth="1"/>
    <col min="7193" max="7193" width="17" style="1" customWidth="1"/>
    <col min="7194" max="7194" width="16.28515625" style="1" customWidth="1"/>
    <col min="7195" max="7432" width="11.42578125" style="1"/>
    <col min="7433" max="7433" width="16.7109375" style="1" customWidth="1"/>
    <col min="7434" max="7434" width="28.28515625" style="1" customWidth="1"/>
    <col min="7435" max="7435" width="19.42578125" style="1" customWidth="1"/>
    <col min="7436" max="7436" width="13.28515625" style="1" customWidth="1"/>
    <col min="7437" max="7437" width="16.42578125" style="1" customWidth="1"/>
    <col min="7438" max="7438" width="15.5703125" style="1" customWidth="1"/>
    <col min="7439" max="7440" width="15.28515625" style="1" customWidth="1"/>
    <col min="7441" max="7441" width="14" style="1" customWidth="1"/>
    <col min="7442" max="7442" width="11.42578125" style="1"/>
    <col min="7443" max="7443" width="15.5703125" style="1" customWidth="1"/>
    <col min="7444" max="7444" width="15" style="1" customWidth="1"/>
    <col min="7445" max="7445" width="18.42578125" style="1" customWidth="1"/>
    <col min="7446" max="7447" width="11.42578125" style="1"/>
    <col min="7448" max="7448" width="14.7109375" style="1" customWidth="1"/>
    <col min="7449" max="7449" width="17" style="1" customWidth="1"/>
    <col min="7450" max="7450" width="16.28515625" style="1" customWidth="1"/>
    <col min="7451" max="7688" width="11.42578125" style="1"/>
    <col min="7689" max="7689" width="16.7109375" style="1" customWidth="1"/>
    <col min="7690" max="7690" width="28.28515625" style="1" customWidth="1"/>
    <col min="7691" max="7691" width="19.42578125" style="1" customWidth="1"/>
    <col min="7692" max="7692" width="13.28515625" style="1" customWidth="1"/>
    <col min="7693" max="7693" width="16.42578125" style="1" customWidth="1"/>
    <col min="7694" max="7694" width="15.5703125" style="1" customWidth="1"/>
    <col min="7695" max="7696" width="15.28515625" style="1" customWidth="1"/>
    <col min="7697" max="7697" width="14" style="1" customWidth="1"/>
    <col min="7698" max="7698" width="11.42578125" style="1"/>
    <col min="7699" max="7699" width="15.5703125" style="1" customWidth="1"/>
    <col min="7700" max="7700" width="15" style="1" customWidth="1"/>
    <col min="7701" max="7701" width="18.42578125" style="1" customWidth="1"/>
    <col min="7702" max="7703" width="11.42578125" style="1"/>
    <col min="7704" max="7704" width="14.7109375" style="1" customWidth="1"/>
    <col min="7705" max="7705" width="17" style="1" customWidth="1"/>
    <col min="7706" max="7706" width="16.28515625" style="1" customWidth="1"/>
    <col min="7707" max="7944" width="11.42578125" style="1"/>
    <col min="7945" max="7945" width="16.7109375" style="1" customWidth="1"/>
    <col min="7946" max="7946" width="28.28515625" style="1" customWidth="1"/>
    <col min="7947" max="7947" width="19.42578125" style="1" customWidth="1"/>
    <col min="7948" max="7948" width="13.28515625" style="1" customWidth="1"/>
    <col min="7949" max="7949" width="16.42578125" style="1" customWidth="1"/>
    <col min="7950" max="7950" width="15.5703125" style="1" customWidth="1"/>
    <col min="7951" max="7952" width="15.28515625" style="1" customWidth="1"/>
    <col min="7953" max="7953" width="14" style="1" customWidth="1"/>
    <col min="7954" max="7954" width="11.42578125" style="1"/>
    <col min="7955" max="7955" width="15.5703125" style="1" customWidth="1"/>
    <col min="7956" max="7956" width="15" style="1" customWidth="1"/>
    <col min="7957" max="7957" width="18.42578125" style="1" customWidth="1"/>
    <col min="7958" max="7959" width="11.42578125" style="1"/>
    <col min="7960" max="7960" width="14.7109375" style="1" customWidth="1"/>
    <col min="7961" max="7961" width="17" style="1" customWidth="1"/>
    <col min="7962" max="7962" width="16.28515625" style="1" customWidth="1"/>
    <col min="7963" max="8200" width="11.42578125" style="1"/>
    <col min="8201" max="8201" width="16.7109375" style="1" customWidth="1"/>
    <col min="8202" max="8202" width="28.28515625" style="1" customWidth="1"/>
    <col min="8203" max="8203" width="19.42578125" style="1" customWidth="1"/>
    <col min="8204" max="8204" width="13.28515625" style="1" customWidth="1"/>
    <col min="8205" max="8205" width="16.42578125" style="1" customWidth="1"/>
    <col min="8206" max="8206" width="15.5703125" style="1" customWidth="1"/>
    <col min="8207" max="8208" width="15.28515625" style="1" customWidth="1"/>
    <col min="8209" max="8209" width="14" style="1" customWidth="1"/>
    <col min="8210" max="8210" width="11.42578125" style="1"/>
    <col min="8211" max="8211" width="15.5703125" style="1" customWidth="1"/>
    <col min="8212" max="8212" width="15" style="1" customWidth="1"/>
    <col min="8213" max="8213" width="18.42578125" style="1" customWidth="1"/>
    <col min="8214" max="8215" width="11.42578125" style="1"/>
    <col min="8216" max="8216" width="14.7109375" style="1" customWidth="1"/>
    <col min="8217" max="8217" width="17" style="1" customWidth="1"/>
    <col min="8218" max="8218" width="16.28515625" style="1" customWidth="1"/>
    <col min="8219" max="8456" width="11.42578125" style="1"/>
    <col min="8457" max="8457" width="16.7109375" style="1" customWidth="1"/>
    <col min="8458" max="8458" width="28.28515625" style="1" customWidth="1"/>
    <col min="8459" max="8459" width="19.42578125" style="1" customWidth="1"/>
    <col min="8460" max="8460" width="13.28515625" style="1" customWidth="1"/>
    <col min="8461" max="8461" width="16.42578125" style="1" customWidth="1"/>
    <col min="8462" max="8462" width="15.5703125" style="1" customWidth="1"/>
    <col min="8463" max="8464" width="15.28515625" style="1" customWidth="1"/>
    <col min="8465" max="8465" width="14" style="1" customWidth="1"/>
    <col min="8466" max="8466" width="11.42578125" style="1"/>
    <col min="8467" max="8467" width="15.5703125" style="1" customWidth="1"/>
    <col min="8468" max="8468" width="15" style="1" customWidth="1"/>
    <col min="8469" max="8469" width="18.42578125" style="1" customWidth="1"/>
    <col min="8470" max="8471" width="11.42578125" style="1"/>
    <col min="8472" max="8472" width="14.7109375" style="1" customWidth="1"/>
    <col min="8473" max="8473" width="17" style="1" customWidth="1"/>
    <col min="8474" max="8474" width="16.28515625" style="1" customWidth="1"/>
    <col min="8475" max="8712" width="11.42578125" style="1"/>
    <col min="8713" max="8713" width="16.7109375" style="1" customWidth="1"/>
    <col min="8714" max="8714" width="28.28515625" style="1" customWidth="1"/>
    <col min="8715" max="8715" width="19.42578125" style="1" customWidth="1"/>
    <col min="8716" max="8716" width="13.28515625" style="1" customWidth="1"/>
    <col min="8717" max="8717" width="16.42578125" style="1" customWidth="1"/>
    <col min="8718" max="8718" width="15.5703125" style="1" customWidth="1"/>
    <col min="8719" max="8720" width="15.28515625" style="1" customWidth="1"/>
    <col min="8721" max="8721" width="14" style="1" customWidth="1"/>
    <col min="8722" max="8722" width="11.42578125" style="1"/>
    <col min="8723" max="8723" width="15.5703125" style="1" customWidth="1"/>
    <col min="8724" max="8724" width="15" style="1" customWidth="1"/>
    <col min="8725" max="8725" width="18.42578125" style="1" customWidth="1"/>
    <col min="8726" max="8727" width="11.42578125" style="1"/>
    <col min="8728" max="8728" width="14.7109375" style="1" customWidth="1"/>
    <col min="8729" max="8729" width="17" style="1" customWidth="1"/>
    <col min="8730" max="8730" width="16.28515625" style="1" customWidth="1"/>
    <col min="8731" max="8968" width="11.42578125" style="1"/>
    <col min="8969" max="8969" width="16.7109375" style="1" customWidth="1"/>
    <col min="8970" max="8970" width="28.28515625" style="1" customWidth="1"/>
    <col min="8971" max="8971" width="19.42578125" style="1" customWidth="1"/>
    <col min="8972" max="8972" width="13.28515625" style="1" customWidth="1"/>
    <col min="8973" max="8973" width="16.42578125" style="1" customWidth="1"/>
    <col min="8974" max="8974" width="15.5703125" style="1" customWidth="1"/>
    <col min="8975" max="8976" width="15.28515625" style="1" customWidth="1"/>
    <col min="8977" max="8977" width="14" style="1" customWidth="1"/>
    <col min="8978" max="8978" width="11.42578125" style="1"/>
    <col min="8979" max="8979" width="15.5703125" style="1" customWidth="1"/>
    <col min="8980" max="8980" width="15" style="1" customWidth="1"/>
    <col min="8981" max="8981" width="18.42578125" style="1" customWidth="1"/>
    <col min="8982" max="8983" width="11.42578125" style="1"/>
    <col min="8984" max="8984" width="14.7109375" style="1" customWidth="1"/>
    <col min="8985" max="8985" width="17" style="1" customWidth="1"/>
    <col min="8986" max="8986" width="16.28515625" style="1" customWidth="1"/>
    <col min="8987" max="9224" width="11.42578125" style="1"/>
    <col min="9225" max="9225" width="16.7109375" style="1" customWidth="1"/>
    <col min="9226" max="9226" width="28.28515625" style="1" customWidth="1"/>
    <col min="9227" max="9227" width="19.42578125" style="1" customWidth="1"/>
    <col min="9228" max="9228" width="13.28515625" style="1" customWidth="1"/>
    <col min="9229" max="9229" width="16.42578125" style="1" customWidth="1"/>
    <col min="9230" max="9230" width="15.5703125" style="1" customWidth="1"/>
    <col min="9231" max="9232" width="15.28515625" style="1" customWidth="1"/>
    <col min="9233" max="9233" width="14" style="1" customWidth="1"/>
    <col min="9234" max="9234" width="11.42578125" style="1"/>
    <col min="9235" max="9235" width="15.5703125" style="1" customWidth="1"/>
    <col min="9236" max="9236" width="15" style="1" customWidth="1"/>
    <col min="9237" max="9237" width="18.42578125" style="1" customWidth="1"/>
    <col min="9238" max="9239" width="11.42578125" style="1"/>
    <col min="9240" max="9240" width="14.7109375" style="1" customWidth="1"/>
    <col min="9241" max="9241" width="17" style="1" customWidth="1"/>
    <col min="9242" max="9242" width="16.28515625" style="1" customWidth="1"/>
    <col min="9243" max="9480" width="11.42578125" style="1"/>
    <col min="9481" max="9481" width="16.7109375" style="1" customWidth="1"/>
    <col min="9482" max="9482" width="28.28515625" style="1" customWidth="1"/>
    <col min="9483" max="9483" width="19.42578125" style="1" customWidth="1"/>
    <col min="9484" max="9484" width="13.28515625" style="1" customWidth="1"/>
    <col min="9485" max="9485" width="16.42578125" style="1" customWidth="1"/>
    <col min="9486" max="9486" width="15.5703125" style="1" customWidth="1"/>
    <col min="9487" max="9488" width="15.28515625" style="1" customWidth="1"/>
    <col min="9489" max="9489" width="14" style="1" customWidth="1"/>
    <col min="9490" max="9490" width="11.42578125" style="1"/>
    <col min="9491" max="9491" width="15.5703125" style="1" customWidth="1"/>
    <col min="9492" max="9492" width="15" style="1" customWidth="1"/>
    <col min="9493" max="9493" width="18.42578125" style="1" customWidth="1"/>
    <col min="9494" max="9495" width="11.42578125" style="1"/>
    <col min="9496" max="9496" width="14.7109375" style="1" customWidth="1"/>
    <col min="9497" max="9497" width="17" style="1" customWidth="1"/>
    <col min="9498" max="9498" width="16.28515625" style="1" customWidth="1"/>
    <col min="9499" max="9736" width="11.42578125" style="1"/>
    <col min="9737" max="9737" width="16.7109375" style="1" customWidth="1"/>
    <col min="9738" max="9738" width="28.28515625" style="1" customWidth="1"/>
    <col min="9739" max="9739" width="19.42578125" style="1" customWidth="1"/>
    <col min="9740" max="9740" width="13.28515625" style="1" customWidth="1"/>
    <col min="9741" max="9741" width="16.42578125" style="1" customWidth="1"/>
    <col min="9742" max="9742" width="15.5703125" style="1" customWidth="1"/>
    <col min="9743" max="9744" width="15.28515625" style="1" customWidth="1"/>
    <col min="9745" max="9745" width="14" style="1" customWidth="1"/>
    <col min="9746" max="9746" width="11.42578125" style="1"/>
    <col min="9747" max="9747" width="15.5703125" style="1" customWidth="1"/>
    <col min="9748" max="9748" width="15" style="1" customWidth="1"/>
    <col min="9749" max="9749" width="18.42578125" style="1" customWidth="1"/>
    <col min="9750" max="9751" width="11.42578125" style="1"/>
    <col min="9752" max="9752" width="14.7109375" style="1" customWidth="1"/>
    <col min="9753" max="9753" width="17" style="1" customWidth="1"/>
    <col min="9754" max="9754" width="16.28515625" style="1" customWidth="1"/>
    <col min="9755" max="9992" width="11.42578125" style="1"/>
    <col min="9993" max="9993" width="16.7109375" style="1" customWidth="1"/>
    <col min="9994" max="9994" width="28.28515625" style="1" customWidth="1"/>
    <col min="9995" max="9995" width="19.42578125" style="1" customWidth="1"/>
    <col min="9996" max="9996" width="13.28515625" style="1" customWidth="1"/>
    <col min="9997" max="9997" width="16.42578125" style="1" customWidth="1"/>
    <col min="9998" max="9998" width="15.5703125" style="1" customWidth="1"/>
    <col min="9999" max="10000" width="15.28515625" style="1" customWidth="1"/>
    <col min="10001" max="10001" width="14" style="1" customWidth="1"/>
    <col min="10002" max="10002" width="11.42578125" style="1"/>
    <col min="10003" max="10003" width="15.5703125" style="1" customWidth="1"/>
    <col min="10004" max="10004" width="15" style="1" customWidth="1"/>
    <col min="10005" max="10005" width="18.42578125" style="1" customWidth="1"/>
    <col min="10006" max="10007" width="11.42578125" style="1"/>
    <col min="10008" max="10008" width="14.7109375" style="1" customWidth="1"/>
    <col min="10009" max="10009" width="17" style="1" customWidth="1"/>
    <col min="10010" max="10010" width="16.28515625" style="1" customWidth="1"/>
    <col min="10011" max="10248" width="11.42578125" style="1"/>
    <col min="10249" max="10249" width="16.7109375" style="1" customWidth="1"/>
    <col min="10250" max="10250" width="28.28515625" style="1" customWidth="1"/>
    <col min="10251" max="10251" width="19.42578125" style="1" customWidth="1"/>
    <col min="10252" max="10252" width="13.28515625" style="1" customWidth="1"/>
    <col min="10253" max="10253" width="16.42578125" style="1" customWidth="1"/>
    <col min="10254" max="10254" width="15.5703125" style="1" customWidth="1"/>
    <col min="10255" max="10256" width="15.28515625" style="1" customWidth="1"/>
    <col min="10257" max="10257" width="14" style="1" customWidth="1"/>
    <col min="10258" max="10258" width="11.42578125" style="1"/>
    <col min="10259" max="10259" width="15.5703125" style="1" customWidth="1"/>
    <col min="10260" max="10260" width="15" style="1" customWidth="1"/>
    <col min="10261" max="10261" width="18.42578125" style="1" customWidth="1"/>
    <col min="10262" max="10263" width="11.42578125" style="1"/>
    <col min="10264" max="10264" width="14.7109375" style="1" customWidth="1"/>
    <col min="10265" max="10265" width="17" style="1" customWidth="1"/>
    <col min="10266" max="10266" width="16.28515625" style="1" customWidth="1"/>
    <col min="10267" max="10504" width="11.42578125" style="1"/>
    <col min="10505" max="10505" width="16.7109375" style="1" customWidth="1"/>
    <col min="10506" max="10506" width="28.28515625" style="1" customWidth="1"/>
    <col min="10507" max="10507" width="19.42578125" style="1" customWidth="1"/>
    <col min="10508" max="10508" width="13.28515625" style="1" customWidth="1"/>
    <col min="10509" max="10509" width="16.42578125" style="1" customWidth="1"/>
    <col min="10510" max="10510" width="15.5703125" style="1" customWidth="1"/>
    <col min="10511" max="10512" width="15.28515625" style="1" customWidth="1"/>
    <col min="10513" max="10513" width="14" style="1" customWidth="1"/>
    <col min="10514" max="10514" width="11.42578125" style="1"/>
    <col min="10515" max="10515" width="15.5703125" style="1" customWidth="1"/>
    <col min="10516" max="10516" width="15" style="1" customWidth="1"/>
    <col min="10517" max="10517" width="18.42578125" style="1" customWidth="1"/>
    <col min="10518" max="10519" width="11.42578125" style="1"/>
    <col min="10520" max="10520" width="14.7109375" style="1" customWidth="1"/>
    <col min="10521" max="10521" width="17" style="1" customWidth="1"/>
    <col min="10522" max="10522" width="16.28515625" style="1" customWidth="1"/>
    <col min="10523" max="10760" width="11.42578125" style="1"/>
    <col min="10761" max="10761" width="16.7109375" style="1" customWidth="1"/>
    <col min="10762" max="10762" width="28.28515625" style="1" customWidth="1"/>
    <col min="10763" max="10763" width="19.42578125" style="1" customWidth="1"/>
    <col min="10764" max="10764" width="13.28515625" style="1" customWidth="1"/>
    <col min="10765" max="10765" width="16.42578125" style="1" customWidth="1"/>
    <col min="10766" max="10766" width="15.5703125" style="1" customWidth="1"/>
    <col min="10767" max="10768" width="15.28515625" style="1" customWidth="1"/>
    <col min="10769" max="10769" width="14" style="1" customWidth="1"/>
    <col min="10770" max="10770" width="11.42578125" style="1"/>
    <col min="10771" max="10771" width="15.5703125" style="1" customWidth="1"/>
    <col min="10772" max="10772" width="15" style="1" customWidth="1"/>
    <col min="10773" max="10773" width="18.42578125" style="1" customWidth="1"/>
    <col min="10774" max="10775" width="11.42578125" style="1"/>
    <col min="10776" max="10776" width="14.7109375" style="1" customWidth="1"/>
    <col min="10777" max="10777" width="17" style="1" customWidth="1"/>
    <col min="10778" max="10778" width="16.28515625" style="1" customWidth="1"/>
    <col min="10779" max="11016" width="11.42578125" style="1"/>
    <col min="11017" max="11017" width="16.7109375" style="1" customWidth="1"/>
    <col min="11018" max="11018" width="28.28515625" style="1" customWidth="1"/>
    <col min="11019" max="11019" width="19.42578125" style="1" customWidth="1"/>
    <col min="11020" max="11020" width="13.28515625" style="1" customWidth="1"/>
    <col min="11021" max="11021" width="16.42578125" style="1" customWidth="1"/>
    <col min="11022" max="11022" width="15.5703125" style="1" customWidth="1"/>
    <col min="11023" max="11024" width="15.28515625" style="1" customWidth="1"/>
    <col min="11025" max="11025" width="14" style="1" customWidth="1"/>
    <col min="11026" max="11026" width="11.42578125" style="1"/>
    <col min="11027" max="11027" width="15.5703125" style="1" customWidth="1"/>
    <col min="11028" max="11028" width="15" style="1" customWidth="1"/>
    <col min="11029" max="11029" width="18.42578125" style="1" customWidth="1"/>
    <col min="11030" max="11031" width="11.42578125" style="1"/>
    <col min="11032" max="11032" width="14.7109375" style="1" customWidth="1"/>
    <col min="11033" max="11033" width="17" style="1" customWidth="1"/>
    <col min="11034" max="11034" width="16.28515625" style="1" customWidth="1"/>
    <col min="11035" max="11272" width="11.42578125" style="1"/>
    <col min="11273" max="11273" width="16.7109375" style="1" customWidth="1"/>
    <col min="11274" max="11274" width="28.28515625" style="1" customWidth="1"/>
    <col min="11275" max="11275" width="19.42578125" style="1" customWidth="1"/>
    <col min="11276" max="11276" width="13.28515625" style="1" customWidth="1"/>
    <col min="11277" max="11277" width="16.42578125" style="1" customWidth="1"/>
    <col min="11278" max="11278" width="15.5703125" style="1" customWidth="1"/>
    <col min="11279" max="11280" width="15.28515625" style="1" customWidth="1"/>
    <col min="11281" max="11281" width="14" style="1" customWidth="1"/>
    <col min="11282" max="11282" width="11.42578125" style="1"/>
    <col min="11283" max="11283" width="15.5703125" style="1" customWidth="1"/>
    <col min="11284" max="11284" width="15" style="1" customWidth="1"/>
    <col min="11285" max="11285" width="18.42578125" style="1" customWidth="1"/>
    <col min="11286" max="11287" width="11.42578125" style="1"/>
    <col min="11288" max="11288" width="14.7109375" style="1" customWidth="1"/>
    <col min="11289" max="11289" width="17" style="1" customWidth="1"/>
    <col min="11290" max="11290" width="16.28515625" style="1" customWidth="1"/>
    <col min="11291" max="11528" width="11.42578125" style="1"/>
    <col min="11529" max="11529" width="16.7109375" style="1" customWidth="1"/>
    <col min="11530" max="11530" width="28.28515625" style="1" customWidth="1"/>
    <col min="11531" max="11531" width="19.42578125" style="1" customWidth="1"/>
    <col min="11532" max="11532" width="13.28515625" style="1" customWidth="1"/>
    <col min="11533" max="11533" width="16.42578125" style="1" customWidth="1"/>
    <col min="11534" max="11534" width="15.5703125" style="1" customWidth="1"/>
    <col min="11535" max="11536" width="15.28515625" style="1" customWidth="1"/>
    <col min="11537" max="11537" width="14" style="1" customWidth="1"/>
    <col min="11538" max="11538" width="11.42578125" style="1"/>
    <col min="11539" max="11539" width="15.5703125" style="1" customWidth="1"/>
    <col min="11540" max="11540" width="15" style="1" customWidth="1"/>
    <col min="11541" max="11541" width="18.42578125" style="1" customWidth="1"/>
    <col min="11542" max="11543" width="11.42578125" style="1"/>
    <col min="11544" max="11544" width="14.7109375" style="1" customWidth="1"/>
    <col min="11545" max="11545" width="17" style="1" customWidth="1"/>
    <col min="11546" max="11546" width="16.28515625" style="1" customWidth="1"/>
    <col min="11547" max="11784" width="11.42578125" style="1"/>
    <col min="11785" max="11785" width="16.7109375" style="1" customWidth="1"/>
    <col min="11786" max="11786" width="28.28515625" style="1" customWidth="1"/>
    <col min="11787" max="11787" width="19.42578125" style="1" customWidth="1"/>
    <col min="11788" max="11788" width="13.28515625" style="1" customWidth="1"/>
    <col min="11789" max="11789" width="16.42578125" style="1" customWidth="1"/>
    <col min="11790" max="11790" width="15.5703125" style="1" customWidth="1"/>
    <col min="11791" max="11792" width="15.28515625" style="1" customWidth="1"/>
    <col min="11793" max="11793" width="14" style="1" customWidth="1"/>
    <col min="11794" max="11794" width="11.42578125" style="1"/>
    <col min="11795" max="11795" width="15.5703125" style="1" customWidth="1"/>
    <col min="11796" max="11796" width="15" style="1" customWidth="1"/>
    <col min="11797" max="11797" width="18.42578125" style="1" customWidth="1"/>
    <col min="11798" max="11799" width="11.42578125" style="1"/>
    <col min="11800" max="11800" width="14.7109375" style="1" customWidth="1"/>
    <col min="11801" max="11801" width="17" style="1" customWidth="1"/>
    <col min="11802" max="11802" width="16.28515625" style="1" customWidth="1"/>
    <col min="11803" max="12040" width="11.42578125" style="1"/>
    <col min="12041" max="12041" width="16.7109375" style="1" customWidth="1"/>
    <col min="12042" max="12042" width="28.28515625" style="1" customWidth="1"/>
    <col min="12043" max="12043" width="19.42578125" style="1" customWidth="1"/>
    <col min="12044" max="12044" width="13.28515625" style="1" customWidth="1"/>
    <col min="12045" max="12045" width="16.42578125" style="1" customWidth="1"/>
    <col min="12046" max="12046" width="15.5703125" style="1" customWidth="1"/>
    <col min="12047" max="12048" width="15.28515625" style="1" customWidth="1"/>
    <col min="12049" max="12049" width="14" style="1" customWidth="1"/>
    <col min="12050" max="12050" width="11.42578125" style="1"/>
    <col min="12051" max="12051" width="15.5703125" style="1" customWidth="1"/>
    <col min="12052" max="12052" width="15" style="1" customWidth="1"/>
    <col min="12053" max="12053" width="18.42578125" style="1" customWidth="1"/>
    <col min="12054" max="12055" width="11.42578125" style="1"/>
    <col min="12056" max="12056" width="14.7109375" style="1" customWidth="1"/>
    <col min="12057" max="12057" width="17" style="1" customWidth="1"/>
    <col min="12058" max="12058" width="16.28515625" style="1" customWidth="1"/>
    <col min="12059" max="12296" width="11.42578125" style="1"/>
    <col min="12297" max="12297" width="16.7109375" style="1" customWidth="1"/>
    <col min="12298" max="12298" width="28.28515625" style="1" customWidth="1"/>
    <col min="12299" max="12299" width="19.42578125" style="1" customWidth="1"/>
    <col min="12300" max="12300" width="13.28515625" style="1" customWidth="1"/>
    <col min="12301" max="12301" width="16.42578125" style="1" customWidth="1"/>
    <col min="12302" max="12302" width="15.5703125" style="1" customWidth="1"/>
    <col min="12303" max="12304" width="15.28515625" style="1" customWidth="1"/>
    <col min="12305" max="12305" width="14" style="1" customWidth="1"/>
    <col min="12306" max="12306" width="11.42578125" style="1"/>
    <col min="12307" max="12307" width="15.5703125" style="1" customWidth="1"/>
    <col min="12308" max="12308" width="15" style="1" customWidth="1"/>
    <col min="12309" max="12309" width="18.42578125" style="1" customWidth="1"/>
    <col min="12310" max="12311" width="11.42578125" style="1"/>
    <col min="12312" max="12312" width="14.7109375" style="1" customWidth="1"/>
    <col min="12313" max="12313" width="17" style="1" customWidth="1"/>
    <col min="12314" max="12314" width="16.28515625" style="1" customWidth="1"/>
    <col min="12315" max="12552" width="11.42578125" style="1"/>
    <col min="12553" max="12553" width="16.7109375" style="1" customWidth="1"/>
    <col min="12554" max="12554" width="28.28515625" style="1" customWidth="1"/>
    <col min="12555" max="12555" width="19.42578125" style="1" customWidth="1"/>
    <col min="12556" max="12556" width="13.28515625" style="1" customWidth="1"/>
    <col min="12557" max="12557" width="16.42578125" style="1" customWidth="1"/>
    <col min="12558" max="12558" width="15.5703125" style="1" customWidth="1"/>
    <col min="12559" max="12560" width="15.28515625" style="1" customWidth="1"/>
    <col min="12561" max="12561" width="14" style="1" customWidth="1"/>
    <col min="12562" max="12562" width="11.42578125" style="1"/>
    <col min="12563" max="12563" width="15.5703125" style="1" customWidth="1"/>
    <col min="12564" max="12564" width="15" style="1" customWidth="1"/>
    <col min="12565" max="12565" width="18.42578125" style="1" customWidth="1"/>
    <col min="12566" max="12567" width="11.42578125" style="1"/>
    <col min="12568" max="12568" width="14.7109375" style="1" customWidth="1"/>
    <col min="12569" max="12569" width="17" style="1" customWidth="1"/>
    <col min="12570" max="12570" width="16.28515625" style="1" customWidth="1"/>
    <col min="12571" max="12808" width="11.42578125" style="1"/>
    <col min="12809" max="12809" width="16.7109375" style="1" customWidth="1"/>
    <col min="12810" max="12810" width="28.28515625" style="1" customWidth="1"/>
    <col min="12811" max="12811" width="19.42578125" style="1" customWidth="1"/>
    <col min="12812" max="12812" width="13.28515625" style="1" customWidth="1"/>
    <col min="12813" max="12813" width="16.42578125" style="1" customWidth="1"/>
    <col min="12814" max="12814" width="15.5703125" style="1" customWidth="1"/>
    <col min="12815" max="12816" width="15.28515625" style="1" customWidth="1"/>
    <col min="12817" max="12817" width="14" style="1" customWidth="1"/>
    <col min="12818" max="12818" width="11.42578125" style="1"/>
    <col min="12819" max="12819" width="15.5703125" style="1" customWidth="1"/>
    <col min="12820" max="12820" width="15" style="1" customWidth="1"/>
    <col min="12821" max="12821" width="18.42578125" style="1" customWidth="1"/>
    <col min="12822" max="12823" width="11.42578125" style="1"/>
    <col min="12824" max="12824" width="14.7109375" style="1" customWidth="1"/>
    <col min="12825" max="12825" width="17" style="1" customWidth="1"/>
    <col min="12826" max="12826" width="16.28515625" style="1" customWidth="1"/>
    <col min="12827" max="13064" width="11.42578125" style="1"/>
    <col min="13065" max="13065" width="16.7109375" style="1" customWidth="1"/>
    <col min="13066" max="13066" width="28.28515625" style="1" customWidth="1"/>
    <col min="13067" max="13067" width="19.42578125" style="1" customWidth="1"/>
    <col min="13068" max="13068" width="13.28515625" style="1" customWidth="1"/>
    <col min="13069" max="13069" width="16.42578125" style="1" customWidth="1"/>
    <col min="13070" max="13070" width="15.5703125" style="1" customWidth="1"/>
    <col min="13071" max="13072" width="15.28515625" style="1" customWidth="1"/>
    <col min="13073" max="13073" width="14" style="1" customWidth="1"/>
    <col min="13074" max="13074" width="11.42578125" style="1"/>
    <col min="13075" max="13075" width="15.5703125" style="1" customWidth="1"/>
    <col min="13076" max="13076" width="15" style="1" customWidth="1"/>
    <col min="13077" max="13077" width="18.42578125" style="1" customWidth="1"/>
    <col min="13078" max="13079" width="11.42578125" style="1"/>
    <col min="13080" max="13080" width="14.7109375" style="1" customWidth="1"/>
    <col min="13081" max="13081" width="17" style="1" customWidth="1"/>
    <col min="13082" max="13082" width="16.28515625" style="1" customWidth="1"/>
    <col min="13083" max="13320" width="11.42578125" style="1"/>
    <col min="13321" max="13321" width="16.7109375" style="1" customWidth="1"/>
    <col min="13322" max="13322" width="28.28515625" style="1" customWidth="1"/>
    <col min="13323" max="13323" width="19.42578125" style="1" customWidth="1"/>
    <col min="13324" max="13324" width="13.28515625" style="1" customWidth="1"/>
    <col min="13325" max="13325" width="16.42578125" style="1" customWidth="1"/>
    <col min="13326" max="13326" width="15.5703125" style="1" customWidth="1"/>
    <col min="13327" max="13328" width="15.28515625" style="1" customWidth="1"/>
    <col min="13329" max="13329" width="14" style="1" customWidth="1"/>
    <col min="13330" max="13330" width="11.42578125" style="1"/>
    <col min="13331" max="13331" width="15.5703125" style="1" customWidth="1"/>
    <col min="13332" max="13332" width="15" style="1" customWidth="1"/>
    <col min="13333" max="13333" width="18.42578125" style="1" customWidth="1"/>
    <col min="13334" max="13335" width="11.42578125" style="1"/>
    <col min="13336" max="13336" width="14.7109375" style="1" customWidth="1"/>
    <col min="13337" max="13337" width="17" style="1" customWidth="1"/>
    <col min="13338" max="13338" width="16.28515625" style="1" customWidth="1"/>
    <col min="13339" max="13576" width="11.42578125" style="1"/>
    <col min="13577" max="13577" width="16.7109375" style="1" customWidth="1"/>
    <col min="13578" max="13578" width="28.28515625" style="1" customWidth="1"/>
    <col min="13579" max="13579" width="19.42578125" style="1" customWidth="1"/>
    <col min="13580" max="13580" width="13.28515625" style="1" customWidth="1"/>
    <col min="13581" max="13581" width="16.42578125" style="1" customWidth="1"/>
    <col min="13582" max="13582" width="15.5703125" style="1" customWidth="1"/>
    <col min="13583" max="13584" width="15.28515625" style="1" customWidth="1"/>
    <col min="13585" max="13585" width="14" style="1" customWidth="1"/>
    <col min="13586" max="13586" width="11.42578125" style="1"/>
    <col min="13587" max="13587" width="15.5703125" style="1" customWidth="1"/>
    <col min="13588" max="13588" width="15" style="1" customWidth="1"/>
    <col min="13589" max="13589" width="18.42578125" style="1" customWidth="1"/>
    <col min="13590" max="13591" width="11.42578125" style="1"/>
    <col min="13592" max="13592" width="14.7109375" style="1" customWidth="1"/>
    <col min="13593" max="13593" width="17" style="1" customWidth="1"/>
    <col min="13594" max="13594" width="16.28515625" style="1" customWidth="1"/>
    <col min="13595" max="13832" width="11.42578125" style="1"/>
    <col min="13833" max="13833" width="16.7109375" style="1" customWidth="1"/>
    <col min="13834" max="13834" width="28.28515625" style="1" customWidth="1"/>
    <col min="13835" max="13835" width="19.42578125" style="1" customWidth="1"/>
    <col min="13836" max="13836" width="13.28515625" style="1" customWidth="1"/>
    <col min="13837" max="13837" width="16.42578125" style="1" customWidth="1"/>
    <col min="13838" max="13838" width="15.5703125" style="1" customWidth="1"/>
    <col min="13839" max="13840" width="15.28515625" style="1" customWidth="1"/>
    <col min="13841" max="13841" width="14" style="1" customWidth="1"/>
    <col min="13842" max="13842" width="11.42578125" style="1"/>
    <col min="13843" max="13843" width="15.5703125" style="1" customWidth="1"/>
    <col min="13844" max="13844" width="15" style="1" customWidth="1"/>
    <col min="13845" max="13845" width="18.42578125" style="1" customWidth="1"/>
    <col min="13846" max="13847" width="11.42578125" style="1"/>
    <col min="13848" max="13848" width="14.7109375" style="1" customWidth="1"/>
    <col min="13849" max="13849" width="17" style="1" customWidth="1"/>
    <col min="13850" max="13850" width="16.28515625" style="1" customWidth="1"/>
    <col min="13851" max="14088" width="11.42578125" style="1"/>
    <col min="14089" max="14089" width="16.7109375" style="1" customWidth="1"/>
    <col min="14090" max="14090" width="28.28515625" style="1" customWidth="1"/>
    <col min="14091" max="14091" width="19.42578125" style="1" customWidth="1"/>
    <col min="14092" max="14092" width="13.28515625" style="1" customWidth="1"/>
    <col min="14093" max="14093" width="16.42578125" style="1" customWidth="1"/>
    <col min="14094" max="14094" width="15.5703125" style="1" customWidth="1"/>
    <col min="14095" max="14096" width="15.28515625" style="1" customWidth="1"/>
    <col min="14097" max="14097" width="14" style="1" customWidth="1"/>
    <col min="14098" max="14098" width="11.42578125" style="1"/>
    <col min="14099" max="14099" width="15.5703125" style="1" customWidth="1"/>
    <col min="14100" max="14100" width="15" style="1" customWidth="1"/>
    <col min="14101" max="14101" width="18.42578125" style="1" customWidth="1"/>
    <col min="14102" max="14103" width="11.42578125" style="1"/>
    <col min="14104" max="14104" width="14.7109375" style="1" customWidth="1"/>
    <col min="14105" max="14105" width="17" style="1" customWidth="1"/>
    <col min="14106" max="14106" width="16.28515625" style="1" customWidth="1"/>
    <col min="14107" max="14344" width="11.42578125" style="1"/>
    <col min="14345" max="14345" width="16.7109375" style="1" customWidth="1"/>
    <col min="14346" max="14346" width="28.28515625" style="1" customWidth="1"/>
    <col min="14347" max="14347" width="19.42578125" style="1" customWidth="1"/>
    <col min="14348" max="14348" width="13.28515625" style="1" customWidth="1"/>
    <col min="14349" max="14349" width="16.42578125" style="1" customWidth="1"/>
    <col min="14350" max="14350" width="15.5703125" style="1" customWidth="1"/>
    <col min="14351" max="14352" width="15.28515625" style="1" customWidth="1"/>
    <col min="14353" max="14353" width="14" style="1" customWidth="1"/>
    <col min="14354" max="14354" width="11.42578125" style="1"/>
    <col min="14355" max="14355" width="15.5703125" style="1" customWidth="1"/>
    <col min="14356" max="14356" width="15" style="1" customWidth="1"/>
    <col min="14357" max="14357" width="18.42578125" style="1" customWidth="1"/>
    <col min="14358" max="14359" width="11.42578125" style="1"/>
    <col min="14360" max="14360" width="14.7109375" style="1" customWidth="1"/>
    <col min="14361" max="14361" width="17" style="1" customWidth="1"/>
    <col min="14362" max="14362" width="16.28515625" style="1" customWidth="1"/>
    <col min="14363" max="14600" width="11.42578125" style="1"/>
    <col min="14601" max="14601" width="16.7109375" style="1" customWidth="1"/>
    <col min="14602" max="14602" width="28.28515625" style="1" customWidth="1"/>
    <col min="14603" max="14603" width="19.42578125" style="1" customWidth="1"/>
    <col min="14604" max="14604" width="13.28515625" style="1" customWidth="1"/>
    <col min="14605" max="14605" width="16.42578125" style="1" customWidth="1"/>
    <col min="14606" max="14606" width="15.5703125" style="1" customWidth="1"/>
    <col min="14607" max="14608" width="15.28515625" style="1" customWidth="1"/>
    <col min="14609" max="14609" width="14" style="1" customWidth="1"/>
    <col min="14610" max="14610" width="11.42578125" style="1"/>
    <col min="14611" max="14611" width="15.5703125" style="1" customWidth="1"/>
    <col min="14612" max="14612" width="15" style="1" customWidth="1"/>
    <col min="14613" max="14613" width="18.42578125" style="1" customWidth="1"/>
    <col min="14614" max="14615" width="11.42578125" style="1"/>
    <col min="14616" max="14616" width="14.7109375" style="1" customWidth="1"/>
    <col min="14617" max="14617" width="17" style="1" customWidth="1"/>
    <col min="14618" max="14618" width="16.28515625" style="1" customWidth="1"/>
    <col min="14619" max="14856" width="11.42578125" style="1"/>
    <col min="14857" max="14857" width="16.7109375" style="1" customWidth="1"/>
    <col min="14858" max="14858" width="28.28515625" style="1" customWidth="1"/>
    <col min="14859" max="14859" width="19.42578125" style="1" customWidth="1"/>
    <col min="14860" max="14860" width="13.28515625" style="1" customWidth="1"/>
    <col min="14861" max="14861" width="16.42578125" style="1" customWidth="1"/>
    <col min="14862" max="14862" width="15.5703125" style="1" customWidth="1"/>
    <col min="14863" max="14864" width="15.28515625" style="1" customWidth="1"/>
    <col min="14865" max="14865" width="14" style="1" customWidth="1"/>
    <col min="14866" max="14866" width="11.42578125" style="1"/>
    <col min="14867" max="14867" width="15.5703125" style="1" customWidth="1"/>
    <col min="14868" max="14868" width="15" style="1" customWidth="1"/>
    <col min="14869" max="14869" width="18.42578125" style="1" customWidth="1"/>
    <col min="14870" max="14871" width="11.42578125" style="1"/>
    <col min="14872" max="14872" width="14.7109375" style="1" customWidth="1"/>
    <col min="14873" max="14873" width="17" style="1" customWidth="1"/>
    <col min="14874" max="14874" width="16.28515625" style="1" customWidth="1"/>
    <col min="14875" max="15112" width="11.42578125" style="1"/>
    <col min="15113" max="15113" width="16.7109375" style="1" customWidth="1"/>
    <col min="15114" max="15114" width="28.28515625" style="1" customWidth="1"/>
    <col min="15115" max="15115" width="19.42578125" style="1" customWidth="1"/>
    <col min="15116" max="15116" width="13.28515625" style="1" customWidth="1"/>
    <col min="15117" max="15117" width="16.42578125" style="1" customWidth="1"/>
    <col min="15118" max="15118" width="15.5703125" style="1" customWidth="1"/>
    <col min="15119" max="15120" width="15.28515625" style="1" customWidth="1"/>
    <col min="15121" max="15121" width="14" style="1" customWidth="1"/>
    <col min="15122" max="15122" width="11.42578125" style="1"/>
    <col min="15123" max="15123" width="15.5703125" style="1" customWidth="1"/>
    <col min="15124" max="15124" width="15" style="1" customWidth="1"/>
    <col min="15125" max="15125" width="18.42578125" style="1" customWidth="1"/>
    <col min="15126" max="15127" width="11.42578125" style="1"/>
    <col min="15128" max="15128" width="14.7109375" style="1" customWidth="1"/>
    <col min="15129" max="15129" width="17" style="1" customWidth="1"/>
    <col min="15130" max="15130" width="16.28515625" style="1" customWidth="1"/>
    <col min="15131" max="15368" width="11.42578125" style="1"/>
    <col min="15369" max="15369" width="16.7109375" style="1" customWidth="1"/>
    <col min="15370" max="15370" width="28.28515625" style="1" customWidth="1"/>
    <col min="15371" max="15371" width="19.42578125" style="1" customWidth="1"/>
    <col min="15372" max="15372" width="13.28515625" style="1" customWidth="1"/>
    <col min="15373" max="15373" width="16.42578125" style="1" customWidth="1"/>
    <col min="15374" max="15374" width="15.5703125" style="1" customWidth="1"/>
    <col min="15375" max="15376" width="15.28515625" style="1" customWidth="1"/>
    <col min="15377" max="15377" width="14" style="1" customWidth="1"/>
    <col min="15378" max="15378" width="11.42578125" style="1"/>
    <col min="15379" max="15379" width="15.5703125" style="1" customWidth="1"/>
    <col min="15380" max="15380" width="15" style="1" customWidth="1"/>
    <col min="15381" max="15381" width="18.42578125" style="1" customWidth="1"/>
    <col min="15382" max="15383" width="11.42578125" style="1"/>
    <col min="15384" max="15384" width="14.7109375" style="1" customWidth="1"/>
    <col min="15385" max="15385" width="17" style="1" customWidth="1"/>
    <col min="15386" max="15386" width="16.28515625" style="1" customWidth="1"/>
    <col min="15387" max="15624" width="11.42578125" style="1"/>
    <col min="15625" max="15625" width="16.7109375" style="1" customWidth="1"/>
    <col min="15626" max="15626" width="28.28515625" style="1" customWidth="1"/>
    <col min="15627" max="15627" width="19.42578125" style="1" customWidth="1"/>
    <col min="15628" max="15628" width="13.28515625" style="1" customWidth="1"/>
    <col min="15629" max="15629" width="16.42578125" style="1" customWidth="1"/>
    <col min="15630" max="15630" width="15.5703125" style="1" customWidth="1"/>
    <col min="15631" max="15632" width="15.28515625" style="1" customWidth="1"/>
    <col min="15633" max="15633" width="14" style="1" customWidth="1"/>
    <col min="15634" max="15634" width="11.42578125" style="1"/>
    <col min="15635" max="15635" width="15.5703125" style="1" customWidth="1"/>
    <col min="15636" max="15636" width="15" style="1" customWidth="1"/>
    <col min="15637" max="15637" width="18.42578125" style="1" customWidth="1"/>
    <col min="15638" max="15639" width="11.42578125" style="1"/>
    <col min="15640" max="15640" width="14.7109375" style="1" customWidth="1"/>
    <col min="15641" max="15641" width="17" style="1" customWidth="1"/>
    <col min="15642" max="15642" width="16.28515625" style="1" customWidth="1"/>
    <col min="15643" max="15880" width="11.42578125" style="1"/>
    <col min="15881" max="15881" width="16.7109375" style="1" customWidth="1"/>
    <col min="15882" max="15882" width="28.28515625" style="1" customWidth="1"/>
    <col min="15883" max="15883" width="19.42578125" style="1" customWidth="1"/>
    <col min="15884" max="15884" width="13.28515625" style="1" customWidth="1"/>
    <col min="15885" max="15885" width="16.42578125" style="1" customWidth="1"/>
    <col min="15886" max="15886" width="15.5703125" style="1" customWidth="1"/>
    <col min="15887" max="15888" width="15.28515625" style="1" customWidth="1"/>
    <col min="15889" max="15889" width="14" style="1" customWidth="1"/>
    <col min="15890" max="15890" width="11.42578125" style="1"/>
    <col min="15891" max="15891" width="15.5703125" style="1" customWidth="1"/>
    <col min="15892" max="15892" width="15" style="1" customWidth="1"/>
    <col min="15893" max="15893" width="18.42578125" style="1" customWidth="1"/>
    <col min="15894" max="15895" width="11.42578125" style="1"/>
    <col min="15896" max="15896" width="14.7109375" style="1" customWidth="1"/>
    <col min="15897" max="15897" width="17" style="1" customWidth="1"/>
    <col min="15898" max="15898" width="16.28515625" style="1" customWidth="1"/>
    <col min="15899" max="16136" width="11.42578125" style="1"/>
    <col min="16137" max="16137" width="16.7109375" style="1" customWidth="1"/>
    <col min="16138" max="16138" width="28.28515625" style="1" customWidth="1"/>
    <col min="16139" max="16139" width="19.42578125" style="1" customWidth="1"/>
    <col min="16140" max="16140" width="13.28515625" style="1" customWidth="1"/>
    <col min="16141" max="16141" width="16.42578125" style="1" customWidth="1"/>
    <col min="16142" max="16142" width="15.5703125" style="1" customWidth="1"/>
    <col min="16143" max="16144" width="15.28515625" style="1" customWidth="1"/>
    <col min="16145" max="16145" width="14" style="1" customWidth="1"/>
    <col min="16146" max="16146" width="11.42578125" style="1"/>
    <col min="16147" max="16147" width="15.5703125" style="1" customWidth="1"/>
    <col min="16148" max="16148" width="15" style="1" customWidth="1"/>
    <col min="16149" max="16149" width="18.42578125" style="1" customWidth="1"/>
    <col min="16150" max="16151" width="11.42578125" style="1"/>
    <col min="16152" max="16152" width="14.7109375" style="1" customWidth="1"/>
    <col min="16153" max="16153" width="17" style="1" customWidth="1"/>
    <col min="16154" max="16154" width="16.28515625" style="1" customWidth="1"/>
    <col min="16155" max="16384" width="11.42578125" style="1"/>
  </cols>
  <sheetData>
    <row r="1" spans="2:26" ht="38.25" customHeight="1">
      <c r="C1" s="377" t="s">
        <v>322</v>
      </c>
      <c r="D1" s="377"/>
      <c r="E1" s="377"/>
      <c r="F1" s="377"/>
      <c r="G1" s="377"/>
      <c r="H1" s="377"/>
      <c r="I1" s="377"/>
      <c r="J1" s="377"/>
      <c r="K1" s="377"/>
      <c r="L1" s="377"/>
      <c r="M1" s="377"/>
      <c r="N1" s="377"/>
      <c r="O1" s="377"/>
      <c r="P1" s="377"/>
      <c r="Q1" s="377"/>
      <c r="R1" s="377"/>
      <c r="S1" s="377"/>
      <c r="T1" s="377"/>
      <c r="U1" s="81"/>
      <c r="V1" s="81"/>
      <c r="W1" s="81"/>
      <c r="X1" s="81"/>
      <c r="Y1" s="81"/>
      <c r="Z1" s="81"/>
    </row>
    <row r="2" spans="2:26" ht="38.25" customHeight="1" thickBot="1">
      <c r="C2" s="378" t="s">
        <v>323</v>
      </c>
      <c r="D2" s="379"/>
      <c r="E2" s="379"/>
      <c r="F2" s="379"/>
      <c r="G2" s="379"/>
      <c r="H2" s="379"/>
      <c r="I2" s="379"/>
      <c r="J2" s="379"/>
      <c r="K2" s="379"/>
      <c r="L2" s="379"/>
      <c r="M2" s="379"/>
      <c r="N2" s="379"/>
      <c r="O2" s="379"/>
      <c r="P2" s="379"/>
      <c r="Q2" s="379"/>
      <c r="R2" s="379"/>
      <c r="S2" s="379"/>
      <c r="T2" s="379"/>
    </row>
    <row r="3" spans="2:26" ht="24" customHeight="1" thickBot="1">
      <c r="B3" s="339" t="s">
        <v>324</v>
      </c>
      <c r="C3" s="340"/>
      <c r="D3" s="340"/>
      <c r="E3" s="340"/>
      <c r="F3" s="341"/>
      <c r="G3" s="339"/>
      <c r="H3" s="340"/>
      <c r="I3" s="340"/>
      <c r="J3" s="339" t="s">
        <v>325</v>
      </c>
      <c r="K3" s="340"/>
      <c r="L3" s="340"/>
      <c r="M3" s="340"/>
      <c r="N3" s="341"/>
      <c r="O3" s="339" t="s">
        <v>326</v>
      </c>
      <c r="P3" s="340"/>
      <c r="Q3" s="340"/>
      <c r="R3" s="340"/>
      <c r="S3" s="340"/>
      <c r="T3" s="341"/>
    </row>
    <row r="4" spans="2:26" s="201" customFormat="1" ht="61.5" customHeight="1">
      <c r="B4" s="369" t="s">
        <v>327</v>
      </c>
      <c r="C4" s="369" t="s">
        <v>328</v>
      </c>
      <c r="D4" s="388" t="s">
        <v>329</v>
      </c>
      <c r="E4" s="384" t="s">
        <v>330</v>
      </c>
      <c r="F4" s="384" t="s">
        <v>331</v>
      </c>
      <c r="G4" s="384" t="s">
        <v>332</v>
      </c>
      <c r="H4" s="384" t="s">
        <v>333</v>
      </c>
      <c r="I4" s="390" t="s">
        <v>334</v>
      </c>
      <c r="J4" s="373" t="s">
        <v>335</v>
      </c>
      <c r="K4" s="375" t="s">
        <v>336</v>
      </c>
      <c r="L4" s="375" t="s">
        <v>337</v>
      </c>
      <c r="M4" s="375" t="s">
        <v>338</v>
      </c>
      <c r="N4" s="371" t="s">
        <v>339</v>
      </c>
      <c r="O4" s="382" t="s">
        <v>340</v>
      </c>
      <c r="P4" s="386" t="s">
        <v>341</v>
      </c>
      <c r="Q4" s="384" t="s">
        <v>342</v>
      </c>
      <c r="R4" s="386" t="s">
        <v>343</v>
      </c>
      <c r="S4" s="380" t="s">
        <v>344</v>
      </c>
      <c r="T4" s="381"/>
    </row>
    <row r="5" spans="2:26" s="201" customFormat="1" ht="84" customHeight="1" thickBot="1">
      <c r="B5" s="370"/>
      <c r="C5" s="370"/>
      <c r="D5" s="389"/>
      <c r="E5" s="385"/>
      <c r="F5" s="385"/>
      <c r="G5" s="385"/>
      <c r="H5" s="385"/>
      <c r="I5" s="391"/>
      <c r="J5" s="374"/>
      <c r="K5" s="376"/>
      <c r="L5" s="376"/>
      <c r="M5" s="376"/>
      <c r="N5" s="372"/>
      <c r="O5" s="383"/>
      <c r="P5" s="387"/>
      <c r="Q5" s="385"/>
      <c r="R5" s="387" t="s">
        <v>345</v>
      </c>
      <c r="S5" s="281" t="s">
        <v>346</v>
      </c>
      <c r="T5" s="291" t="s">
        <v>347</v>
      </c>
    </row>
    <row r="6" spans="2:26" ht="21" customHeight="1" thickBot="1">
      <c r="B6" s="82"/>
      <c r="C6" s="82"/>
      <c r="D6" s="297"/>
      <c r="E6" s="83"/>
      <c r="F6" s="84"/>
      <c r="G6" s="84"/>
      <c r="H6" s="84"/>
      <c r="I6" s="202"/>
      <c r="J6" s="305"/>
      <c r="K6" s="203"/>
      <c r="L6" s="204"/>
      <c r="M6" s="204"/>
      <c r="N6" s="205"/>
      <c r="O6" s="85"/>
      <c r="P6" s="86"/>
      <c r="Q6" s="84"/>
      <c r="R6" s="86"/>
      <c r="S6" s="86"/>
      <c r="T6" s="87"/>
    </row>
    <row r="7" spans="2:26" ht="30.75" customHeight="1">
      <c r="B7" s="294" t="s">
        <v>348</v>
      </c>
      <c r="C7" s="294" t="s">
        <v>349</v>
      </c>
      <c r="D7" s="298" t="s">
        <v>350</v>
      </c>
      <c r="E7" s="88" t="s">
        <v>244</v>
      </c>
      <c r="F7" s="302" t="s">
        <v>351</v>
      </c>
      <c r="G7" s="303" t="s">
        <v>352</v>
      </c>
      <c r="H7" s="303" t="s">
        <v>353</v>
      </c>
      <c r="I7" s="199">
        <v>1</v>
      </c>
      <c r="J7" s="306" t="s">
        <v>354</v>
      </c>
      <c r="K7" s="310" t="s">
        <v>355</v>
      </c>
      <c r="L7" s="310" t="s">
        <v>356</v>
      </c>
      <c r="M7" s="312" t="s">
        <v>357</v>
      </c>
      <c r="N7" s="311" t="s">
        <v>358</v>
      </c>
      <c r="O7" s="206">
        <v>0</v>
      </c>
      <c r="P7" s="207">
        <v>20000</v>
      </c>
      <c r="Q7" s="99">
        <f>+O7+P7</f>
        <v>20000</v>
      </c>
      <c r="R7" s="207" t="s">
        <v>359</v>
      </c>
      <c r="S7" s="207">
        <v>0</v>
      </c>
      <c r="T7" s="292">
        <v>0</v>
      </c>
    </row>
    <row r="8" spans="2:26" ht="30.75" customHeight="1">
      <c r="B8" s="294" t="s">
        <v>348</v>
      </c>
      <c r="C8" s="294" t="s">
        <v>360</v>
      </c>
      <c r="D8" s="298" t="s">
        <v>350</v>
      </c>
      <c r="E8" s="88" t="s">
        <v>244</v>
      </c>
      <c r="F8" s="97" t="s">
        <v>351</v>
      </c>
      <c r="G8" s="303" t="s">
        <v>352</v>
      </c>
      <c r="H8" s="303" t="s">
        <v>353</v>
      </c>
      <c r="I8" s="199">
        <v>1</v>
      </c>
      <c r="J8" s="307" t="s">
        <v>361</v>
      </c>
      <c r="K8" s="97" t="s">
        <v>355</v>
      </c>
      <c r="L8" s="97" t="s">
        <v>362</v>
      </c>
      <c r="M8" s="312" t="s">
        <v>363</v>
      </c>
      <c r="N8" s="312" t="s">
        <v>364</v>
      </c>
      <c r="O8" s="95">
        <v>0</v>
      </c>
      <c r="P8" s="96">
        <v>5000</v>
      </c>
      <c r="Q8" s="99">
        <f>+O8+P8</f>
        <v>5000</v>
      </c>
      <c r="R8" s="96" t="s">
        <v>359</v>
      </c>
      <c r="S8" s="96">
        <v>0</v>
      </c>
      <c r="T8" s="293">
        <v>0</v>
      </c>
    </row>
    <row r="9" spans="2:26" ht="30.75" customHeight="1">
      <c r="B9" s="294" t="s">
        <v>365</v>
      </c>
      <c r="C9" s="294" t="s">
        <v>366</v>
      </c>
      <c r="D9" s="298" t="s">
        <v>365</v>
      </c>
      <c r="E9" s="88" t="s">
        <v>209</v>
      </c>
      <c r="F9" s="97" t="s">
        <v>351</v>
      </c>
      <c r="G9" s="303" t="s">
        <v>352</v>
      </c>
      <c r="H9" s="303" t="s">
        <v>367</v>
      </c>
      <c r="I9" s="199">
        <v>263</v>
      </c>
      <c r="J9" s="307" t="s">
        <v>368</v>
      </c>
      <c r="K9" s="97" t="s">
        <v>355</v>
      </c>
      <c r="L9" s="97" t="s">
        <v>369</v>
      </c>
      <c r="M9" s="312" t="s">
        <v>370</v>
      </c>
      <c r="N9" s="312" t="s">
        <v>370</v>
      </c>
      <c r="O9" s="95">
        <v>31942</v>
      </c>
      <c r="P9" s="96">
        <v>19461</v>
      </c>
      <c r="Q9" s="99">
        <f>+O9+P9</f>
        <v>51403</v>
      </c>
      <c r="R9" s="96" t="s">
        <v>359</v>
      </c>
      <c r="S9" s="96">
        <v>0</v>
      </c>
      <c r="T9" s="293">
        <v>0</v>
      </c>
    </row>
    <row r="10" spans="2:26" ht="30.75" customHeight="1">
      <c r="B10" s="295" t="s">
        <v>371</v>
      </c>
      <c r="C10" s="294" t="s">
        <v>372</v>
      </c>
      <c r="D10" s="299" t="s">
        <v>373</v>
      </c>
      <c r="E10" s="97" t="s">
        <v>277</v>
      </c>
      <c r="F10" s="97" t="s">
        <v>351</v>
      </c>
      <c r="G10" s="97" t="s">
        <v>374</v>
      </c>
      <c r="H10" s="97" t="s">
        <v>375</v>
      </c>
      <c r="I10" s="199">
        <v>1</v>
      </c>
      <c r="J10" s="307" t="s">
        <v>368</v>
      </c>
      <c r="K10" s="97" t="s">
        <v>355</v>
      </c>
      <c r="L10" s="97" t="s">
        <v>369</v>
      </c>
      <c r="M10" s="312" t="s">
        <v>370</v>
      </c>
      <c r="N10" s="312" t="s">
        <v>370</v>
      </c>
      <c r="O10" s="95">
        <v>0</v>
      </c>
      <c r="P10" s="97">
        <v>25</v>
      </c>
      <c r="Q10" s="99">
        <f>SUM(O10:P10)</f>
        <v>25</v>
      </c>
      <c r="R10" s="96" t="s">
        <v>359</v>
      </c>
      <c r="S10" s="96">
        <v>0</v>
      </c>
      <c r="T10" s="293">
        <v>0</v>
      </c>
    </row>
    <row r="11" spans="2:26" ht="30.75" customHeight="1">
      <c r="B11" s="294" t="s">
        <v>376</v>
      </c>
      <c r="C11" s="294" t="s">
        <v>377</v>
      </c>
      <c r="D11" s="298" t="s">
        <v>378</v>
      </c>
      <c r="E11" s="88" t="s">
        <v>244</v>
      </c>
      <c r="F11" s="97" t="s">
        <v>351</v>
      </c>
      <c r="G11" s="303" t="s">
        <v>352</v>
      </c>
      <c r="H11" s="303" t="s">
        <v>379</v>
      </c>
      <c r="I11" s="199">
        <v>2</v>
      </c>
      <c r="J11" s="307" t="s">
        <v>380</v>
      </c>
      <c r="K11" s="97" t="s">
        <v>381</v>
      </c>
      <c r="L11" s="97"/>
      <c r="M11" s="312"/>
      <c r="N11" s="312"/>
      <c r="O11" s="95">
        <f>159+184</f>
        <v>343</v>
      </c>
      <c r="P11" s="303">
        <v>0</v>
      </c>
      <c r="Q11" s="99">
        <f t="shared" ref="Q11:Q12" si="0">SUM(O11:P11)</f>
        <v>343</v>
      </c>
      <c r="R11" s="96" t="s">
        <v>359</v>
      </c>
      <c r="S11" s="96">
        <v>0</v>
      </c>
      <c r="T11" s="293">
        <v>0</v>
      </c>
    </row>
    <row r="12" spans="2:26" ht="30.75" customHeight="1">
      <c r="B12" s="296" t="s">
        <v>376</v>
      </c>
      <c r="C12" s="296" t="s">
        <v>382</v>
      </c>
      <c r="D12" s="300" t="s">
        <v>378</v>
      </c>
      <c r="E12" s="98" t="s">
        <v>244</v>
      </c>
      <c r="F12" s="98" t="s">
        <v>351</v>
      </c>
      <c r="G12" s="98" t="s">
        <v>352</v>
      </c>
      <c r="H12" s="98" t="s">
        <v>379</v>
      </c>
      <c r="I12" s="200">
        <v>2</v>
      </c>
      <c r="J12" s="308" t="s">
        <v>383</v>
      </c>
      <c r="K12" s="98" t="s">
        <v>384</v>
      </c>
      <c r="L12" s="98"/>
      <c r="M12" s="98"/>
      <c r="N12" s="313"/>
      <c r="O12" s="98">
        <f>254+167</f>
        <v>421</v>
      </c>
      <c r="P12" s="98">
        <v>0</v>
      </c>
      <c r="Q12" s="99">
        <f t="shared" si="0"/>
        <v>421</v>
      </c>
      <c r="R12" s="96" t="s">
        <v>359</v>
      </c>
      <c r="S12" s="96">
        <v>0</v>
      </c>
      <c r="T12" s="293">
        <v>0</v>
      </c>
    </row>
    <row r="13" spans="2:26" s="152" customFormat="1" ht="39.75" customHeight="1">
      <c r="I13" s="315">
        <f>SUM(I7:I12)</f>
        <v>270</v>
      </c>
      <c r="O13" s="317">
        <f>SUM(O7:O12)</f>
        <v>32706</v>
      </c>
      <c r="P13" s="317">
        <f>SUM(P7:P12)</f>
        <v>44486</v>
      </c>
      <c r="Q13" s="317">
        <f>SUM(Q7:Q12)</f>
        <v>77192</v>
      </c>
      <c r="R13" s="318"/>
      <c r="S13" s="318"/>
      <c r="T13" s="318"/>
    </row>
    <row r="14" spans="2:26" ht="12" thickBot="1">
      <c r="I14" s="316" t="s">
        <v>52</v>
      </c>
      <c r="O14" s="316" t="s">
        <v>52</v>
      </c>
      <c r="P14" s="316" t="s">
        <v>52</v>
      </c>
      <c r="Q14" s="316" t="s">
        <v>52</v>
      </c>
      <c r="S14" s="1"/>
    </row>
    <row r="19" spans="6:14" ht="15" customHeight="1"/>
    <row r="20" spans="6:14" ht="15" customHeight="1"/>
    <row r="22" spans="6:14" ht="30" customHeight="1">
      <c r="F22" s="91" t="s">
        <v>331</v>
      </c>
      <c r="G22" s="91" t="s">
        <v>385</v>
      </c>
      <c r="H22" s="91"/>
      <c r="I22" s="92" t="s">
        <v>386</v>
      </c>
      <c r="J22" s="309"/>
      <c r="L22" s="90" t="s">
        <v>337</v>
      </c>
      <c r="M22" s="90" t="s">
        <v>338</v>
      </c>
      <c r="N22" s="93" t="s">
        <v>339</v>
      </c>
    </row>
    <row r="23" spans="6:14">
      <c r="F23" s="304" t="s">
        <v>351</v>
      </c>
      <c r="G23" s="208" t="s">
        <v>374</v>
      </c>
      <c r="H23" s="208"/>
      <c r="I23" s="201" t="s">
        <v>379</v>
      </c>
      <c r="L23" s="201" t="s">
        <v>387</v>
      </c>
      <c r="M23" s="201" t="s">
        <v>388</v>
      </c>
      <c r="N23" s="314" t="s">
        <v>389</v>
      </c>
    </row>
    <row r="24" spans="6:14">
      <c r="F24" s="304" t="s">
        <v>390</v>
      </c>
      <c r="G24" s="208" t="s">
        <v>391</v>
      </c>
      <c r="H24" s="208"/>
      <c r="I24" s="201" t="s">
        <v>353</v>
      </c>
      <c r="L24" s="201" t="s">
        <v>392</v>
      </c>
      <c r="M24" s="201" t="s">
        <v>392</v>
      </c>
      <c r="N24" s="314" t="s">
        <v>393</v>
      </c>
    </row>
    <row r="25" spans="6:14">
      <c r="F25" s="304"/>
      <c r="G25" s="208" t="s">
        <v>394</v>
      </c>
      <c r="H25" s="208"/>
      <c r="I25" s="201" t="s">
        <v>395</v>
      </c>
      <c r="L25" s="201" t="s">
        <v>396</v>
      </c>
      <c r="M25" s="201" t="s">
        <v>397</v>
      </c>
      <c r="N25" s="314" t="s">
        <v>398</v>
      </c>
    </row>
    <row r="26" spans="6:14">
      <c r="G26" s="208" t="s">
        <v>399</v>
      </c>
      <c r="H26" s="208"/>
      <c r="I26" s="201" t="s">
        <v>400</v>
      </c>
      <c r="L26" s="201" t="s">
        <v>362</v>
      </c>
      <c r="M26" s="201" t="s">
        <v>401</v>
      </c>
      <c r="N26" s="314" t="s">
        <v>402</v>
      </c>
    </row>
    <row r="27" spans="6:14">
      <c r="G27" s="208" t="s">
        <v>403</v>
      </c>
      <c r="H27" s="208"/>
      <c r="I27" s="201" t="s">
        <v>404</v>
      </c>
      <c r="L27" s="201" t="s">
        <v>405</v>
      </c>
      <c r="M27" s="201" t="s">
        <v>406</v>
      </c>
      <c r="N27" s="314" t="s">
        <v>407</v>
      </c>
    </row>
    <row r="28" spans="6:14">
      <c r="G28" s="208" t="s">
        <v>408</v>
      </c>
      <c r="H28" s="208"/>
      <c r="I28" s="201" t="s">
        <v>409</v>
      </c>
      <c r="L28" s="201" t="s">
        <v>410</v>
      </c>
      <c r="M28" s="201" t="s">
        <v>411</v>
      </c>
      <c r="N28" s="314" t="s">
        <v>412</v>
      </c>
    </row>
    <row r="29" spans="6:14">
      <c r="G29" s="208" t="s">
        <v>413</v>
      </c>
      <c r="H29" s="208"/>
      <c r="I29" s="201" t="s">
        <v>367</v>
      </c>
      <c r="L29" s="201" t="s">
        <v>414</v>
      </c>
      <c r="M29" s="201" t="s">
        <v>415</v>
      </c>
      <c r="N29" s="314" t="s">
        <v>416</v>
      </c>
    </row>
    <row r="30" spans="6:14">
      <c r="G30" s="208" t="s">
        <v>417</v>
      </c>
      <c r="H30" s="208"/>
      <c r="I30" s="201" t="s">
        <v>418</v>
      </c>
      <c r="L30" s="201" t="s">
        <v>419</v>
      </c>
      <c r="M30" s="201" t="s">
        <v>420</v>
      </c>
      <c r="N30" s="314" t="s">
        <v>421</v>
      </c>
    </row>
    <row r="31" spans="6:14">
      <c r="G31" s="208" t="s">
        <v>422</v>
      </c>
      <c r="H31" s="208"/>
      <c r="I31" s="201" t="s">
        <v>423</v>
      </c>
      <c r="L31" s="201" t="s">
        <v>356</v>
      </c>
      <c r="M31" s="201" t="s">
        <v>424</v>
      </c>
      <c r="N31" s="314" t="s">
        <v>425</v>
      </c>
    </row>
    <row r="32" spans="6:14">
      <c r="G32" s="208" t="s">
        <v>426</v>
      </c>
      <c r="H32" s="208"/>
      <c r="I32" s="201" t="s">
        <v>427</v>
      </c>
      <c r="L32" s="201" t="s">
        <v>428</v>
      </c>
      <c r="M32" s="201" t="s">
        <v>429</v>
      </c>
      <c r="N32" s="314" t="s">
        <v>430</v>
      </c>
    </row>
    <row r="33" spans="7:14">
      <c r="G33" s="208" t="s">
        <v>431</v>
      </c>
      <c r="H33" s="208"/>
      <c r="I33" s="201" t="s">
        <v>432</v>
      </c>
      <c r="L33" s="201" t="s">
        <v>433</v>
      </c>
      <c r="M33" s="201" t="s">
        <v>357</v>
      </c>
      <c r="N33" s="314" t="s">
        <v>392</v>
      </c>
    </row>
    <row r="34" spans="7:14">
      <c r="G34" s="208" t="s">
        <v>434</v>
      </c>
      <c r="H34" s="208"/>
      <c r="I34" s="201" t="s">
        <v>435</v>
      </c>
      <c r="L34" s="201" t="s">
        <v>436</v>
      </c>
      <c r="M34" s="201" t="s">
        <v>437</v>
      </c>
      <c r="N34" s="314" t="s">
        <v>438</v>
      </c>
    </row>
    <row r="35" spans="7:14">
      <c r="G35" s="208" t="s">
        <v>439</v>
      </c>
      <c r="H35" s="208"/>
      <c r="I35" s="201" t="s">
        <v>440</v>
      </c>
      <c r="L35" s="201" t="s">
        <v>441</v>
      </c>
      <c r="M35" s="201" t="s">
        <v>442</v>
      </c>
      <c r="N35" s="314" t="s">
        <v>397</v>
      </c>
    </row>
    <row r="36" spans="7:14">
      <c r="G36" s="208" t="s">
        <v>443</v>
      </c>
      <c r="H36" s="208"/>
      <c r="I36" s="201" t="s">
        <v>444</v>
      </c>
      <c r="L36" s="201" t="s">
        <v>445</v>
      </c>
      <c r="M36" s="201" t="s">
        <v>446</v>
      </c>
      <c r="N36" s="314" t="s">
        <v>401</v>
      </c>
    </row>
    <row r="37" spans="7:14">
      <c r="G37" s="208" t="s">
        <v>447</v>
      </c>
      <c r="H37" s="208"/>
      <c r="I37" s="201" t="s">
        <v>448</v>
      </c>
      <c r="L37" s="201" t="s">
        <v>369</v>
      </c>
      <c r="M37" s="201" t="s">
        <v>449</v>
      </c>
      <c r="N37" s="314" t="s">
        <v>450</v>
      </c>
    </row>
    <row r="38" spans="7:14">
      <c r="G38" s="208" t="s">
        <v>451</v>
      </c>
      <c r="H38" s="208"/>
      <c r="I38" s="201" t="s">
        <v>452</v>
      </c>
      <c r="L38" s="201" t="s">
        <v>453</v>
      </c>
      <c r="M38" s="201" t="s">
        <v>454</v>
      </c>
      <c r="N38" s="314" t="s">
        <v>455</v>
      </c>
    </row>
    <row r="39" spans="7:14">
      <c r="G39" s="208" t="s">
        <v>456</v>
      </c>
      <c r="H39" s="208"/>
      <c r="I39" s="201" t="s">
        <v>375</v>
      </c>
      <c r="M39" s="201" t="s">
        <v>457</v>
      </c>
      <c r="N39" s="314" t="s">
        <v>458</v>
      </c>
    </row>
    <row r="40" spans="7:14">
      <c r="G40" s="208" t="s">
        <v>352</v>
      </c>
      <c r="H40" s="208"/>
      <c r="I40" s="201" t="s">
        <v>459</v>
      </c>
      <c r="M40" s="201" t="s">
        <v>460</v>
      </c>
      <c r="N40" s="314" t="s">
        <v>461</v>
      </c>
    </row>
    <row r="41" spans="7:14">
      <c r="G41" s="208" t="s">
        <v>462</v>
      </c>
      <c r="H41" s="208"/>
      <c r="I41" s="201" t="s">
        <v>463</v>
      </c>
      <c r="M41" s="201" t="s">
        <v>464</v>
      </c>
      <c r="N41" s="314" t="s">
        <v>465</v>
      </c>
    </row>
    <row r="42" spans="7:14">
      <c r="G42" s="208" t="s">
        <v>466</v>
      </c>
      <c r="H42" s="208"/>
      <c r="I42" s="201" t="s">
        <v>467</v>
      </c>
      <c r="M42" s="201" t="s">
        <v>468</v>
      </c>
      <c r="N42" s="314" t="s">
        <v>469</v>
      </c>
    </row>
    <row r="43" spans="7:14">
      <c r="G43" s="208" t="s">
        <v>470</v>
      </c>
      <c r="H43" s="208"/>
      <c r="I43" s="201" t="s">
        <v>471</v>
      </c>
      <c r="M43" s="201" t="s">
        <v>472</v>
      </c>
      <c r="N43" s="314" t="s">
        <v>473</v>
      </c>
    </row>
    <row r="44" spans="7:14">
      <c r="G44" s="208" t="s">
        <v>474</v>
      </c>
      <c r="H44" s="208"/>
      <c r="I44" s="201" t="s">
        <v>475</v>
      </c>
      <c r="M44" s="201" t="s">
        <v>476</v>
      </c>
      <c r="N44" s="314" t="s">
        <v>477</v>
      </c>
    </row>
    <row r="45" spans="7:14">
      <c r="G45" s="208" t="s">
        <v>478</v>
      </c>
      <c r="H45" s="208"/>
      <c r="I45" s="201" t="s">
        <v>479</v>
      </c>
      <c r="M45" s="201" t="s">
        <v>480</v>
      </c>
      <c r="N45" s="314" t="s">
        <v>481</v>
      </c>
    </row>
    <row r="46" spans="7:14">
      <c r="G46" s="208" t="s">
        <v>482</v>
      </c>
      <c r="H46" s="208"/>
      <c r="I46" s="201" t="s">
        <v>483</v>
      </c>
      <c r="M46" s="201" t="s">
        <v>363</v>
      </c>
      <c r="N46" s="314" t="s">
        <v>484</v>
      </c>
    </row>
    <row r="47" spans="7:14">
      <c r="G47" s="208" t="s">
        <v>485</v>
      </c>
      <c r="H47" s="208"/>
      <c r="I47" s="208" t="s">
        <v>486</v>
      </c>
      <c r="M47" s="201" t="s">
        <v>487</v>
      </c>
      <c r="N47" s="314" t="s">
        <v>488</v>
      </c>
    </row>
    <row r="48" spans="7:14">
      <c r="G48" s="208" t="s">
        <v>489</v>
      </c>
      <c r="H48" s="208"/>
      <c r="I48" s="208" t="s">
        <v>490</v>
      </c>
      <c r="M48" s="201" t="s">
        <v>491</v>
      </c>
      <c r="N48" s="314" t="s">
        <v>492</v>
      </c>
    </row>
    <row r="49" spans="7:14">
      <c r="G49" s="201" t="s">
        <v>493</v>
      </c>
      <c r="I49" s="208"/>
      <c r="M49" s="201" t="s">
        <v>494</v>
      </c>
      <c r="N49" s="314" t="s">
        <v>495</v>
      </c>
    </row>
    <row r="50" spans="7:14">
      <c r="M50" s="201" t="s">
        <v>496</v>
      </c>
      <c r="N50" s="314" t="s">
        <v>497</v>
      </c>
    </row>
    <row r="51" spans="7:14">
      <c r="M51" s="201" t="s">
        <v>498</v>
      </c>
      <c r="N51" s="314" t="s">
        <v>499</v>
      </c>
    </row>
    <row r="52" spans="7:14">
      <c r="M52" s="201" t="s">
        <v>500</v>
      </c>
      <c r="N52" s="314" t="s">
        <v>501</v>
      </c>
    </row>
    <row r="53" spans="7:14">
      <c r="M53" s="201" t="s">
        <v>502</v>
      </c>
      <c r="N53" s="314" t="s">
        <v>503</v>
      </c>
    </row>
    <row r="54" spans="7:14">
      <c r="M54" s="201" t="s">
        <v>504</v>
      </c>
      <c r="N54" s="314" t="s">
        <v>505</v>
      </c>
    </row>
    <row r="55" spans="7:14">
      <c r="M55" s="201" t="s">
        <v>436</v>
      </c>
      <c r="N55" s="314" t="s">
        <v>506</v>
      </c>
    </row>
    <row r="56" spans="7:14">
      <c r="M56" s="201" t="s">
        <v>507</v>
      </c>
      <c r="N56" s="314" t="s">
        <v>429</v>
      </c>
    </row>
    <row r="57" spans="7:14">
      <c r="M57" s="201" t="s">
        <v>508</v>
      </c>
      <c r="N57" s="314" t="s">
        <v>509</v>
      </c>
    </row>
    <row r="58" spans="7:14">
      <c r="M58" s="201" t="s">
        <v>510</v>
      </c>
      <c r="N58" s="314" t="s">
        <v>511</v>
      </c>
    </row>
    <row r="59" spans="7:14">
      <c r="M59" s="201" t="s">
        <v>512</v>
      </c>
      <c r="N59" s="314" t="s">
        <v>513</v>
      </c>
    </row>
    <row r="60" spans="7:14">
      <c r="M60" s="201" t="s">
        <v>453</v>
      </c>
      <c r="N60" s="314" t="s">
        <v>514</v>
      </c>
    </row>
    <row r="61" spans="7:14">
      <c r="M61" s="201" t="s">
        <v>515</v>
      </c>
      <c r="N61" s="314" t="s">
        <v>442</v>
      </c>
    </row>
    <row r="62" spans="7:14">
      <c r="M62" s="201" t="s">
        <v>516</v>
      </c>
      <c r="N62" s="314" t="s">
        <v>517</v>
      </c>
    </row>
    <row r="63" spans="7:14">
      <c r="M63" s="201" t="s">
        <v>518</v>
      </c>
      <c r="N63" s="314" t="s">
        <v>519</v>
      </c>
    </row>
    <row r="64" spans="7:14">
      <c r="M64" s="201" t="s">
        <v>520</v>
      </c>
      <c r="N64" s="314" t="s">
        <v>521</v>
      </c>
    </row>
    <row r="65" spans="13:14">
      <c r="M65" s="201" t="s">
        <v>522</v>
      </c>
      <c r="N65" s="314" t="s">
        <v>523</v>
      </c>
    </row>
    <row r="66" spans="13:14">
      <c r="M66" s="201" t="s">
        <v>524</v>
      </c>
      <c r="N66" s="314" t="s">
        <v>525</v>
      </c>
    </row>
    <row r="67" spans="13:14">
      <c r="M67" s="201" t="s">
        <v>526</v>
      </c>
      <c r="N67" s="314" t="s">
        <v>527</v>
      </c>
    </row>
    <row r="68" spans="13:14">
      <c r="M68" s="201" t="s">
        <v>528</v>
      </c>
      <c r="N68" s="314" t="s">
        <v>529</v>
      </c>
    </row>
    <row r="69" spans="13:14">
      <c r="M69" s="201" t="s">
        <v>370</v>
      </c>
      <c r="N69" s="314" t="s">
        <v>530</v>
      </c>
    </row>
    <row r="70" spans="13:14">
      <c r="M70" s="201" t="s">
        <v>531</v>
      </c>
      <c r="N70" s="314" t="s">
        <v>532</v>
      </c>
    </row>
    <row r="71" spans="13:14">
      <c r="M71" s="201" t="s">
        <v>533</v>
      </c>
      <c r="N71" s="314" t="s">
        <v>534</v>
      </c>
    </row>
    <row r="72" spans="13:14">
      <c r="M72" s="201" t="s">
        <v>535</v>
      </c>
      <c r="N72" s="314" t="s">
        <v>536</v>
      </c>
    </row>
    <row r="73" spans="13:14">
      <c r="M73" s="201" t="s">
        <v>537</v>
      </c>
      <c r="N73" s="314" t="s">
        <v>538</v>
      </c>
    </row>
    <row r="74" spans="13:14">
      <c r="M74" s="201" t="s">
        <v>539</v>
      </c>
      <c r="N74" s="314" t="s">
        <v>540</v>
      </c>
    </row>
    <row r="75" spans="13:14">
      <c r="M75" s="201" t="s">
        <v>541</v>
      </c>
      <c r="N75" s="314" t="s">
        <v>542</v>
      </c>
    </row>
    <row r="76" spans="13:14">
      <c r="M76" s="201" t="s">
        <v>543</v>
      </c>
      <c r="N76" s="314" t="s">
        <v>544</v>
      </c>
    </row>
    <row r="77" spans="13:14">
      <c r="M77" s="201" t="s">
        <v>405</v>
      </c>
      <c r="N77" s="314" t="s">
        <v>545</v>
      </c>
    </row>
    <row r="78" spans="13:14">
      <c r="M78" s="201" t="s">
        <v>546</v>
      </c>
      <c r="N78" s="314" t="s">
        <v>547</v>
      </c>
    </row>
    <row r="79" spans="13:14">
      <c r="M79" s="201" t="s">
        <v>548</v>
      </c>
      <c r="N79" s="314" t="s">
        <v>549</v>
      </c>
    </row>
    <row r="80" spans="13:14">
      <c r="M80" s="201" t="s">
        <v>550</v>
      </c>
      <c r="N80" s="314" t="s">
        <v>551</v>
      </c>
    </row>
    <row r="81" spans="14:14">
      <c r="N81" s="314" t="s">
        <v>552</v>
      </c>
    </row>
    <row r="82" spans="14:14">
      <c r="N82" s="314" t="s">
        <v>553</v>
      </c>
    </row>
    <row r="83" spans="14:14">
      <c r="N83" s="314" t="s">
        <v>554</v>
      </c>
    </row>
    <row r="84" spans="14:14">
      <c r="N84" s="314" t="s">
        <v>457</v>
      </c>
    </row>
    <row r="85" spans="14:14">
      <c r="N85" s="314" t="s">
        <v>555</v>
      </c>
    </row>
    <row r="86" spans="14:14">
      <c r="N86" s="314" t="s">
        <v>556</v>
      </c>
    </row>
    <row r="87" spans="14:14">
      <c r="N87" s="314" t="s">
        <v>557</v>
      </c>
    </row>
    <row r="88" spans="14:14">
      <c r="N88" s="314" t="s">
        <v>558</v>
      </c>
    </row>
    <row r="89" spans="14:14">
      <c r="N89" s="314" t="s">
        <v>559</v>
      </c>
    </row>
    <row r="90" spans="14:14">
      <c r="N90" s="314" t="s">
        <v>364</v>
      </c>
    </row>
    <row r="91" spans="14:14">
      <c r="N91" s="314" t="s">
        <v>560</v>
      </c>
    </row>
    <row r="92" spans="14:14">
      <c r="N92" s="314" t="s">
        <v>561</v>
      </c>
    </row>
    <row r="93" spans="14:14">
      <c r="N93" s="314" t="s">
        <v>468</v>
      </c>
    </row>
    <row r="94" spans="14:14">
      <c r="N94" s="314" t="s">
        <v>562</v>
      </c>
    </row>
    <row r="95" spans="14:14">
      <c r="N95" s="314" t="s">
        <v>563</v>
      </c>
    </row>
    <row r="96" spans="14:14">
      <c r="N96" s="314" t="s">
        <v>564</v>
      </c>
    </row>
    <row r="97" spans="14:14">
      <c r="N97" s="314" t="s">
        <v>565</v>
      </c>
    </row>
    <row r="98" spans="14:14">
      <c r="N98" s="314" t="s">
        <v>566</v>
      </c>
    </row>
    <row r="99" spans="14:14">
      <c r="N99" s="314" t="s">
        <v>567</v>
      </c>
    </row>
    <row r="100" spans="14:14">
      <c r="N100" s="314" t="s">
        <v>568</v>
      </c>
    </row>
    <row r="101" spans="14:14">
      <c r="N101" s="314" t="s">
        <v>476</v>
      </c>
    </row>
    <row r="102" spans="14:14">
      <c r="N102" s="314" t="s">
        <v>569</v>
      </c>
    </row>
    <row r="103" spans="14:14">
      <c r="N103" s="314" t="s">
        <v>570</v>
      </c>
    </row>
    <row r="104" spans="14:14">
      <c r="N104" s="314" t="s">
        <v>571</v>
      </c>
    </row>
    <row r="105" spans="14:14">
      <c r="N105" s="314" t="s">
        <v>572</v>
      </c>
    </row>
    <row r="106" spans="14:14">
      <c r="N106" s="314" t="s">
        <v>573</v>
      </c>
    </row>
    <row r="107" spans="14:14">
      <c r="N107" s="314" t="s">
        <v>574</v>
      </c>
    </row>
    <row r="108" spans="14:14">
      <c r="N108" s="314" t="s">
        <v>575</v>
      </c>
    </row>
    <row r="109" spans="14:14">
      <c r="N109" s="314" t="s">
        <v>576</v>
      </c>
    </row>
    <row r="110" spans="14:14">
      <c r="N110" s="314" t="s">
        <v>577</v>
      </c>
    </row>
    <row r="111" spans="14:14">
      <c r="N111" s="314" t="s">
        <v>578</v>
      </c>
    </row>
    <row r="112" spans="14:14">
      <c r="N112" s="314" t="s">
        <v>579</v>
      </c>
    </row>
    <row r="113" spans="14:14">
      <c r="N113" s="314" t="s">
        <v>580</v>
      </c>
    </row>
    <row r="114" spans="14:14">
      <c r="N114" s="314" t="s">
        <v>581</v>
      </c>
    </row>
    <row r="115" spans="14:14">
      <c r="N115" s="314" t="s">
        <v>582</v>
      </c>
    </row>
    <row r="116" spans="14:14">
      <c r="N116" s="314" t="s">
        <v>583</v>
      </c>
    </row>
    <row r="117" spans="14:14">
      <c r="N117" s="314" t="s">
        <v>584</v>
      </c>
    </row>
    <row r="118" spans="14:14">
      <c r="N118" s="314" t="s">
        <v>585</v>
      </c>
    </row>
    <row r="119" spans="14:14">
      <c r="N119" s="314" t="s">
        <v>586</v>
      </c>
    </row>
    <row r="120" spans="14:14">
      <c r="N120" s="314" t="s">
        <v>587</v>
      </c>
    </row>
    <row r="121" spans="14:14">
      <c r="N121" s="314" t="s">
        <v>588</v>
      </c>
    </row>
    <row r="122" spans="14:14">
      <c r="N122" s="314" t="s">
        <v>589</v>
      </c>
    </row>
    <row r="123" spans="14:14">
      <c r="N123" s="314" t="s">
        <v>590</v>
      </c>
    </row>
    <row r="124" spans="14:14">
      <c r="N124" s="314" t="s">
        <v>591</v>
      </c>
    </row>
    <row r="125" spans="14:14">
      <c r="N125" s="314" t="s">
        <v>592</v>
      </c>
    </row>
    <row r="126" spans="14:14">
      <c r="N126" s="314" t="s">
        <v>593</v>
      </c>
    </row>
    <row r="127" spans="14:14">
      <c r="N127" s="314" t="s">
        <v>594</v>
      </c>
    </row>
    <row r="128" spans="14:14">
      <c r="N128" s="314" t="s">
        <v>595</v>
      </c>
    </row>
    <row r="129" spans="14:14">
      <c r="N129" s="314" t="s">
        <v>596</v>
      </c>
    </row>
    <row r="130" spans="14:14">
      <c r="N130" s="314" t="s">
        <v>597</v>
      </c>
    </row>
    <row r="131" spans="14:14">
      <c r="N131" s="314" t="s">
        <v>491</v>
      </c>
    </row>
    <row r="132" spans="14:14">
      <c r="N132" s="314" t="s">
        <v>598</v>
      </c>
    </row>
    <row r="133" spans="14:14">
      <c r="N133" s="314" t="s">
        <v>599</v>
      </c>
    </row>
    <row r="134" spans="14:14">
      <c r="N134" s="314" t="s">
        <v>600</v>
      </c>
    </row>
    <row r="135" spans="14:14">
      <c r="N135" s="314" t="s">
        <v>601</v>
      </c>
    </row>
    <row r="136" spans="14:14">
      <c r="N136" s="314" t="s">
        <v>602</v>
      </c>
    </row>
    <row r="137" spans="14:14">
      <c r="N137" s="314" t="s">
        <v>496</v>
      </c>
    </row>
    <row r="138" spans="14:14">
      <c r="N138" s="314" t="s">
        <v>603</v>
      </c>
    </row>
    <row r="139" spans="14:14">
      <c r="N139" s="314" t="s">
        <v>604</v>
      </c>
    </row>
    <row r="140" spans="14:14">
      <c r="N140" s="314" t="s">
        <v>605</v>
      </c>
    </row>
    <row r="141" spans="14:14">
      <c r="N141" s="314" t="s">
        <v>606</v>
      </c>
    </row>
    <row r="142" spans="14:14">
      <c r="N142" s="314" t="s">
        <v>607</v>
      </c>
    </row>
    <row r="143" spans="14:14">
      <c r="N143" s="314" t="s">
        <v>608</v>
      </c>
    </row>
    <row r="144" spans="14:14">
      <c r="N144" s="314" t="s">
        <v>609</v>
      </c>
    </row>
    <row r="145" spans="14:14">
      <c r="N145" s="314" t="s">
        <v>610</v>
      </c>
    </row>
    <row r="146" spans="14:14">
      <c r="N146" s="314" t="s">
        <v>611</v>
      </c>
    </row>
    <row r="147" spans="14:14">
      <c r="N147" s="314" t="s">
        <v>612</v>
      </c>
    </row>
    <row r="148" spans="14:14">
      <c r="N148" s="314" t="s">
        <v>613</v>
      </c>
    </row>
    <row r="149" spans="14:14">
      <c r="N149" s="314" t="s">
        <v>614</v>
      </c>
    </row>
    <row r="150" spans="14:14">
      <c r="N150" s="314" t="s">
        <v>615</v>
      </c>
    </row>
    <row r="151" spans="14:14">
      <c r="N151" s="314" t="s">
        <v>616</v>
      </c>
    </row>
    <row r="152" spans="14:14">
      <c r="N152" s="314" t="s">
        <v>617</v>
      </c>
    </row>
    <row r="153" spans="14:14">
      <c r="N153" s="314" t="s">
        <v>618</v>
      </c>
    </row>
    <row r="154" spans="14:14">
      <c r="N154" s="314" t="s">
        <v>619</v>
      </c>
    </row>
    <row r="155" spans="14:14">
      <c r="N155" s="314" t="s">
        <v>620</v>
      </c>
    </row>
    <row r="156" spans="14:14">
      <c r="N156" s="314" t="s">
        <v>621</v>
      </c>
    </row>
    <row r="157" spans="14:14">
      <c r="N157" s="314" t="s">
        <v>622</v>
      </c>
    </row>
    <row r="158" spans="14:14">
      <c r="N158" s="314" t="s">
        <v>623</v>
      </c>
    </row>
    <row r="159" spans="14:14">
      <c r="N159" s="314" t="s">
        <v>624</v>
      </c>
    </row>
    <row r="160" spans="14:14">
      <c r="N160" s="314" t="s">
        <v>625</v>
      </c>
    </row>
    <row r="161" spans="14:14">
      <c r="N161" s="314" t="s">
        <v>626</v>
      </c>
    </row>
    <row r="162" spans="14:14">
      <c r="N162" s="314" t="s">
        <v>627</v>
      </c>
    </row>
    <row r="163" spans="14:14">
      <c r="N163" s="314" t="s">
        <v>500</v>
      </c>
    </row>
    <row r="164" spans="14:14">
      <c r="N164" s="314" t="s">
        <v>628</v>
      </c>
    </row>
    <row r="165" spans="14:14">
      <c r="N165" s="314" t="s">
        <v>629</v>
      </c>
    </row>
    <row r="166" spans="14:14">
      <c r="N166" s="314" t="s">
        <v>502</v>
      </c>
    </row>
    <row r="167" spans="14:14">
      <c r="N167" s="314" t="s">
        <v>630</v>
      </c>
    </row>
    <row r="168" spans="14:14">
      <c r="N168" s="314" t="s">
        <v>631</v>
      </c>
    </row>
    <row r="169" spans="14:14">
      <c r="N169" s="314" t="s">
        <v>632</v>
      </c>
    </row>
    <row r="170" spans="14:14">
      <c r="N170" s="314" t="s">
        <v>633</v>
      </c>
    </row>
    <row r="171" spans="14:14">
      <c r="N171" s="314" t="s">
        <v>634</v>
      </c>
    </row>
    <row r="172" spans="14:14">
      <c r="N172" s="314" t="s">
        <v>635</v>
      </c>
    </row>
    <row r="173" spans="14:14">
      <c r="N173" s="314" t="s">
        <v>636</v>
      </c>
    </row>
    <row r="174" spans="14:14">
      <c r="N174" s="314" t="s">
        <v>637</v>
      </c>
    </row>
    <row r="175" spans="14:14">
      <c r="N175" s="314" t="s">
        <v>504</v>
      </c>
    </row>
    <row r="176" spans="14:14">
      <c r="N176" s="314" t="s">
        <v>638</v>
      </c>
    </row>
    <row r="177" spans="14:14">
      <c r="N177" s="314" t="s">
        <v>428</v>
      </c>
    </row>
    <row r="178" spans="14:14">
      <c r="N178" s="314" t="s">
        <v>639</v>
      </c>
    </row>
    <row r="179" spans="14:14">
      <c r="N179" s="314" t="s">
        <v>640</v>
      </c>
    </row>
    <row r="180" spans="14:14">
      <c r="N180" s="314" t="s">
        <v>641</v>
      </c>
    </row>
    <row r="181" spans="14:14">
      <c r="N181" s="314" t="s">
        <v>642</v>
      </c>
    </row>
    <row r="182" spans="14:14">
      <c r="N182" s="314" t="s">
        <v>643</v>
      </c>
    </row>
    <row r="183" spans="14:14">
      <c r="N183" s="314" t="s">
        <v>644</v>
      </c>
    </row>
    <row r="184" spans="14:14">
      <c r="N184" s="314" t="s">
        <v>645</v>
      </c>
    </row>
    <row r="185" spans="14:14">
      <c r="N185" s="314" t="s">
        <v>646</v>
      </c>
    </row>
    <row r="186" spans="14:14">
      <c r="N186" s="314" t="s">
        <v>647</v>
      </c>
    </row>
    <row r="187" spans="14:14">
      <c r="N187" s="314" t="s">
        <v>648</v>
      </c>
    </row>
    <row r="188" spans="14:14">
      <c r="N188" s="314" t="s">
        <v>649</v>
      </c>
    </row>
    <row r="189" spans="14:14">
      <c r="N189" s="314" t="s">
        <v>650</v>
      </c>
    </row>
    <row r="190" spans="14:14">
      <c r="N190" s="314" t="s">
        <v>651</v>
      </c>
    </row>
    <row r="191" spans="14:14">
      <c r="N191" s="314" t="s">
        <v>652</v>
      </c>
    </row>
    <row r="192" spans="14:14">
      <c r="N192" s="314" t="s">
        <v>414</v>
      </c>
    </row>
    <row r="193" spans="14:14">
      <c r="N193" s="314" t="s">
        <v>653</v>
      </c>
    </row>
    <row r="194" spans="14:14">
      <c r="N194" s="314" t="s">
        <v>654</v>
      </c>
    </row>
    <row r="195" spans="14:14">
      <c r="N195" s="314" t="s">
        <v>655</v>
      </c>
    </row>
    <row r="196" spans="14:14">
      <c r="N196" s="314" t="s">
        <v>512</v>
      </c>
    </row>
    <row r="197" spans="14:14">
      <c r="N197" s="314" t="s">
        <v>656</v>
      </c>
    </row>
    <row r="198" spans="14:14">
      <c r="N198" s="314" t="s">
        <v>657</v>
      </c>
    </row>
    <row r="199" spans="14:14">
      <c r="N199" s="314" t="s">
        <v>658</v>
      </c>
    </row>
    <row r="200" spans="14:14">
      <c r="N200" s="314" t="s">
        <v>659</v>
      </c>
    </row>
    <row r="201" spans="14:14">
      <c r="N201" s="314" t="s">
        <v>660</v>
      </c>
    </row>
    <row r="202" spans="14:14">
      <c r="N202" s="314" t="s">
        <v>661</v>
      </c>
    </row>
    <row r="203" spans="14:14">
      <c r="N203" s="314" t="s">
        <v>662</v>
      </c>
    </row>
    <row r="204" spans="14:14">
      <c r="N204" s="314" t="s">
        <v>663</v>
      </c>
    </row>
    <row r="205" spans="14:14">
      <c r="N205" s="314" t="s">
        <v>664</v>
      </c>
    </row>
    <row r="206" spans="14:14">
      <c r="N206" s="314" t="s">
        <v>665</v>
      </c>
    </row>
    <row r="207" spans="14:14">
      <c r="N207" s="314" t="s">
        <v>666</v>
      </c>
    </row>
    <row r="208" spans="14:14">
      <c r="N208" s="314" t="s">
        <v>667</v>
      </c>
    </row>
    <row r="209" spans="14:14">
      <c r="N209" s="314" t="s">
        <v>668</v>
      </c>
    </row>
    <row r="210" spans="14:14">
      <c r="N210" s="314" t="s">
        <v>669</v>
      </c>
    </row>
    <row r="211" spans="14:14">
      <c r="N211" s="314" t="s">
        <v>670</v>
      </c>
    </row>
    <row r="212" spans="14:14">
      <c r="N212" s="314" t="s">
        <v>671</v>
      </c>
    </row>
    <row r="213" spans="14:14">
      <c r="N213" s="314" t="s">
        <v>672</v>
      </c>
    </row>
    <row r="214" spans="14:14">
      <c r="N214" s="314" t="s">
        <v>673</v>
      </c>
    </row>
    <row r="215" spans="14:14">
      <c r="N215" s="314" t="s">
        <v>515</v>
      </c>
    </row>
    <row r="216" spans="14:14">
      <c r="N216" s="314" t="s">
        <v>674</v>
      </c>
    </row>
    <row r="217" spans="14:14">
      <c r="N217" s="314" t="s">
        <v>675</v>
      </c>
    </row>
    <row r="218" spans="14:14">
      <c r="N218" s="314" t="s">
        <v>676</v>
      </c>
    </row>
    <row r="219" spans="14:14">
      <c r="N219" s="314" t="s">
        <v>677</v>
      </c>
    </row>
    <row r="220" spans="14:14">
      <c r="N220" s="314" t="s">
        <v>678</v>
      </c>
    </row>
    <row r="221" spans="14:14">
      <c r="N221" s="314" t="s">
        <v>679</v>
      </c>
    </row>
    <row r="222" spans="14:14">
      <c r="N222" s="314" t="s">
        <v>680</v>
      </c>
    </row>
    <row r="223" spans="14:14">
      <c r="N223" s="314" t="s">
        <v>681</v>
      </c>
    </row>
    <row r="224" spans="14:14">
      <c r="N224" s="314" t="s">
        <v>682</v>
      </c>
    </row>
    <row r="225" spans="14:14">
      <c r="N225" s="314" t="s">
        <v>683</v>
      </c>
    </row>
    <row r="226" spans="14:14">
      <c r="N226" s="314" t="s">
        <v>684</v>
      </c>
    </row>
    <row r="227" spans="14:14">
      <c r="N227" s="314" t="s">
        <v>685</v>
      </c>
    </row>
    <row r="228" spans="14:14">
      <c r="N228" s="314" t="s">
        <v>686</v>
      </c>
    </row>
    <row r="229" spans="14:14">
      <c r="N229" s="314" t="s">
        <v>687</v>
      </c>
    </row>
    <row r="230" spans="14:14">
      <c r="N230" s="314" t="s">
        <v>688</v>
      </c>
    </row>
    <row r="231" spans="14:14">
      <c r="N231" s="314" t="s">
        <v>689</v>
      </c>
    </row>
    <row r="232" spans="14:14">
      <c r="N232" s="314" t="s">
        <v>690</v>
      </c>
    </row>
    <row r="233" spans="14:14">
      <c r="N233" s="314" t="s">
        <v>691</v>
      </c>
    </row>
    <row r="234" spans="14:14">
      <c r="N234" s="314" t="s">
        <v>692</v>
      </c>
    </row>
    <row r="235" spans="14:14">
      <c r="N235" s="314" t="s">
        <v>693</v>
      </c>
    </row>
    <row r="236" spans="14:14">
      <c r="N236" s="314" t="s">
        <v>694</v>
      </c>
    </row>
    <row r="237" spans="14:14">
      <c r="N237" s="314" t="s">
        <v>695</v>
      </c>
    </row>
    <row r="238" spans="14:14">
      <c r="N238" s="314" t="s">
        <v>696</v>
      </c>
    </row>
    <row r="239" spans="14:14">
      <c r="N239" s="314" t="s">
        <v>520</v>
      </c>
    </row>
    <row r="240" spans="14:14">
      <c r="N240" s="314" t="s">
        <v>697</v>
      </c>
    </row>
    <row r="241" spans="14:14">
      <c r="N241" s="314" t="s">
        <v>698</v>
      </c>
    </row>
    <row r="242" spans="14:14">
      <c r="N242" s="314" t="s">
        <v>699</v>
      </c>
    </row>
    <row r="243" spans="14:14">
      <c r="N243" s="314" t="s">
        <v>700</v>
      </c>
    </row>
    <row r="244" spans="14:14">
      <c r="N244" s="314" t="s">
        <v>701</v>
      </c>
    </row>
    <row r="245" spans="14:14">
      <c r="N245" s="314" t="s">
        <v>702</v>
      </c>
    </row>
    <row r="246" spans="14:14">
      <c r="N246" s="314" t="s">
        <v>703</v>
      </c>
    </row>
    <row r="247" spans="14:14">
      <c r="N247" s="314" t="s">
        <v>704</v>
      </c>
    </row>
    <row r="248" spans="14:14">
      <c r="N248" s="314" t="s">
        <v>705</v>
      </c>
    </row>
    <row r="249" spans="14:14">
      <c r="N249" s="314" t="s">
        <v>706</v>
      </c>
    </row>
    <row r="250" spans="14:14">
      <c r="N250" s="314" t="s">
        <v>707</v>
      </c>
    </row>
    <row r="251" spans="14:14">
      <c r="N251" s="314" t="s">
        <v>708</v>
      </c>
    </row>
    <row r="252" spans="14:14">
      <c r="N252" s="314" t="s">
        <v>709</v>
      </c>
    </row>
    <row r="253" spans="14:14">
      <c r="N253" s="314" t="s">
        <v>710</v>
      </c>
    </row>
    <row r="254" spans="14:14">
      <c r="N254" s="314" t="s">
        <v>711</v>
      </c>
    </row>
    <row r="255" spans="14:14">
      <c r="N255" s="314" t="s">
        <v>712</v>
      </c>
    </row>
    <row r="256" spans="14:14">
      <c r="N256" s="314" t="s">
        <v>713</v>
      </c>
    </row>
    <row r="257" spans="14:14">
      <c r="N257" s="314" t="s">
        <v>714</v>
      </c>
    </row>
    <row r="258" spans="14:14">
      <c r="N258" s="314" t="s">
        <v>715</v>
      </c>
    </row>
    <row r="259" spans="14:14">
      <c r="N259" s="314" t="s">
        <v>716</v>
      </c>
    </row>
    <row r="260" spans="14:14">
      <c r="N260" s="314" t="s">
        <v>717</v>
      </c>
    </row>
    <row r="261" spans="14:14">
      <c r="N261" s="314" t="s">
        <v>718</v>
      </c>
    </row>
    <row r="262" spans="14:14">
      <c r="N262" s="314" t="s">
        <v>719</v>
      </c>
    </row>
    <row r="263" spans="14:14">
      <c r="N263" s="314" t="s">
        <v>720</v>
      </c>
    </row>
    <row r="264" spans="14:14">
      <c r="N264" s="314" t="s">
        <v>721</v>
      </c>
    </row>
    <row r="265" spans="14:14">
      <c r="N265" s="314" t="s">
        <v>722</v>
      </c>
    </row>
    <row r="266" spans="14:14">
      <c r="N266" s="314" t="s">
        <v>723</v>
      </c>
    </row>
    <row r="267" spans="14:14">
      <c r="N267" s="314" t="s">
        <v>724</v>
      </c>
    </row>
    <row r="268" spans="14:14">
      <c r="N268" s="314" t="s">
        <v>725</v>
      </c>
    </row>
    <row r="269" spans="14:14">
      <c r="N269" s="314" t="s">
        <v>726</v>
      </c>
    </row>
    <row r="270" spans="14:14">
      <c r="N270" s="314" t="s">
        <v>727</v>
      </c>
    </row>
    <row r="271" spans="14:14">
      <c r="N271" s="314" t="s">
        <v>728</v>
      </c>
    </row>
    <row r="272" spans="14:14">
      <c r="N272" s="314" t="s">
        <v>729</v>
      </c>
    </row>
    <row r="273" spans="14:14">
      <c r="N273" s="314" t="s">
        <v>730</v>
      </c>
    </row>
    <row r="274" spans="14:14">
      <c r="N274" s="314" t="s">
        <v>731</v>
      </c>
    </row>
    <row r="275" spans="14:14">
      <c r="N275" s="314" t="s">
        <v>732</v>
      </c>
    </row>
    <row r="276" spans="14:14">
      <c r="N276" s="314" t="s">
        <v>522</v>
      </c>
    </row>
    <row r="277" spans="14:14">
      <c r="N277" s="314" t="s">
        <v>733</v>
      </c>
    </row>
    <row r="278" spans="14:14">
      <c r="N278" s="314" t="s">
        <v>734</v>
      </c>
    </row>
    <row r="279" spans="14:14">
      <c r="N279" s="314" t="s">
        <v>735</v>
      </c>
    </row>
    <row r="280" spans="14:14">
      <c r="N280" s="314" t="s">
        <v>736</v>
      </c>
    </row>
    <row r="281" spans="14:14">
      <c r="N281" s="314" t="s">
        <v>737</v>
      </c>
    </row>
    <row r="282" spans="14:14">
      <c r="N282" s="314" t="s">
        <v>738</v>
      </c>
    </row>
    <row r="283" spans="14:14">
      <c r="N283" s="314" t="s">
        <v>739</v>
      </c>
    </row>
    <row r="284" spans="14:14">
      <c r="N284" s="314" t="s">
        <v>740</v>
      </c>
    </row>
    <row r="285" spans="14:14">
      <c r="N285" s="314" t="s">
        <v>741</v>
      </c>
    </row>
    <row r="286" spans="14:14">
      <c r="N286" s="314" t="s">
        <v>742</v>
      </c>
    </row>
    <row r="287" spans="14:14">
      <c r="N287" s="314" t="s">
        <v>743</v>
      </c>
    </row>
    <row r="288" spans="14:14">
      <c r="N288" s="314" t="s">
        <v>744</v>
      </c>
    </row>
    <row r="289" spans="14:14">
      <c r="N289" s="314" t="s">
        <v>745</v>
      </c>
    </row>
    <row r="290" spans="14:14">
      <c r="N290" s="314" t="s">
        <v>746</v>
      </c>
    </row>
    <row r="291" spans="14:14">
      <c r="N291" s="314" t="s">
        <v>747</v>
      </c>
    </row>
    <row r="292" spans="14:14">
      <c r="N292" s="314" t="s">
        <v>748</v>
      </c>
    </row>
    <row r="293" spans="14:14">
      <c r="N293" s="314" t="s">
        <v>749</v>
      </c>
    </row>
    <row r="294" spans="14:14">
      <c r="N294" s="314" t="s">
        <v>750</v>
      </c>
    </row>
    <row r="295" spans="14:14">
      <c r="N295" s="314" t="s">
        <v>751</v>
      </c>
    </row>
    <row r="296" spans="14:14">
      <c r="N296" s="314" t="s">
        <v>752</v>
      </c>
    </row>
    <row r="297" spans="14:14">
      <c r="N297" s="314" t="s">
        <v>753</v>
      </c>
    </row>
    <row r="298" spans="14:14">
      <c r="N298" s="314" t="s">
        <v>754</v>
      </c>
    </row>
    <row r="299" spans="14:14">
      <c r="N299" s="314" t="s">
        <v>755</v>
      </c>
    </row>
    <row r="300" spans="14:14">
      <c r="N300" s="314" t="s">
        <v>756</v>
      </c>
    </row>
    <row r="301" spans="14:14">
      <c r="N301" s="314" t="s">
        <v>757</v>
      </c>
    </row>
    <row r="302" spans="14:14">
      <c r="N302" s="314" t="s">
        <v>758</v>
      </c>
    </row>
    <row r="303" spans="14:14">
      <c r="N303" s="314" t="s">
        <v>526</v>
      </c>
    </row>
    <row r="304" spans="14:14">
      <c r="N304" s="314" t="s">
        <v>759</v>
      </c>
    </row>
    <row r="305" spans="14:14">
      <c r="N305" s="314" t="s">
        <v>760</v>
      </c>
    </row>
    <row r="306" spans="14:14">
      <c r="N306" s="314" t="s">
        <v>761</v>
      </c>
    </row>
    <row r="307" spans="14:14">
      <c r="N307" s="314" t="s">
        <v>762</v>
      </c>
    </row>
    <row r="308" spans="14:14">
      <c r="N308" s="314" t="s">
        <v>763</v>
      </c>
    </row>
    <row r="309" spans="14:14">
      <c r="N309" s="314" t="s">
        <v>764</v>
      </c>
    </row>
    <row r="310" spans="14:14">
      <c r="N310" s="314" t="s">
        <v>765</v>
      </c>
    </row>
    <row r="311" spans="14:14">
      <c r="N311" s="314" t="s">
        <v>766</v>
      </c>
    </row>
    <row r="312" spans="14:14">
      <c r="N312" s="314" t="s">
        <v>767</v>
      </c>
    </row>
    <row r="313" spans="14:14">
      <c r="N313" s="314" t="s">
        <v>768</v>
      </c>
    </row>
    <row r="314" spans="14:14">
      <c r="N314" s="314" t="s">
        <v>769</v>
      </c>
    </row>
    <row r="315" spans="14:14">
      <c r="N315" s="314" t="s">
        <v>770</v>
      </c>
    </row>
    <row r="316" spans="14:14">
      <c r="N316" s="314" t="s">
        <v>771</v>
      </c>
    </row>
    <row r="317" spans="14:14">
      <c r="N317" s="314" t="s">
        <v>772</v>
      </c>
    </row>
    <row r="318" spans="14:14">
      <c r="N318" s="314" t="s">
        <v>773</v>
      </c>
    </row>
    <row r="319" spans="14:14">
      <c r="N319" s="314" t="s">
        <v>774</v>
      </c>
    </row>
    <row r="320" spans="14:14">
      <c r="N320" s="314" t="s">
        <v>775</v>
      </c>
    </row>
    <row r="321" spans="14:14">
      <c r="N321" s="314" t="s">
        <v>776</v>
      </c>
    </row>
    <row r="322" spans="14:14">
      <c r="N322" s="314" t="s">
        <v>777</v>
      </c>
    </row>
    <row r="323" spans="14:14">
      <c r="N323" s="314" t="s">
        <v>778</v>
      </c>
    </row>
    <row r="324" spans="14:14">
      <c r="N324" s="314" t="s">
        <v>779</v>
      </c>
    </row>
    <row r="325" spans="14:14">
      <c r="N325" s="314" t="s">
        <v>780</v>
      </c>
    </row>
    <row r="326" spans="14:14">
      <c r="N326" s="314" t="s">
        <v>781</v>
      </c>
    </row>
    <row r="327" spans="14:14">
      <c r="N327" s="314" t="s">
        <v>782</v>
      </c>
    </row>
    <row r="328" spans="14:14">
      <c r="N328" s="314" t="s">
        <v>783</v>
      </c>
    </row>
    <row r="329" spans="14:14">
      <c r="N329" s="314" t="s">
        <v>784</v>
      </c>
    </row>
    <row r="330" spans="14:14">
      <c r="N330" s="314" t="s">
        <v>785</v>
      </c>
    </row>
    <row r="331" spans="14:14">
      <c r="N331" s="314" t="s">
        <v>370</v>
      </c>
    </row>
    <row r="332" spans="14:14">
      <c r="N332" s="314" t="s">
        <v>786</v>
      </c>
    </row>
    <row r="333" spans="14:14">
      <c r="N333" s="314" t="s">
        <v>787</v>
      </c>
    </row>
    <row r="334" spans="14:14">
      <c r="N334" s="314" t="s">
        <v>531</v>
      </c>
    </row>
    <row r="335" spans="14:14">
      <c r="N335" s="314" t="s">
        <v>533</v>
      </c>
    </row>
    <row r="336" spans="14:14">
      <c r="N336" s="314" t="s">
        <v>788</v>
      </c>
    </row>
    <row r="337" spans="14:14">
      <c r="N337" s="314" t="s">
        <v>789</v>
      </c>
    </row>
    <row r="338" spans="14:14">
      <c r="N338" s="314" t="s">
        <v>358</v>
      </c>
    </row>
    <row r="339" spans="14:14">
      <c r="N339" s="314" t="s">
        <v>790</v>
      </c>
    </row>
    <row r="340" spans="14:14">
      <c r="N340" s="314" t="s">
        <v>791</v>
      </c>
    </row>
    <row r="341" spans="14:14">
      <c r="N341" s="314" t="s">
        <v>792</v>
      </c>
    </row>
    <row r="342" spans="14:14">
      <c r="N342" s="314" t="s">
        <v>793</v>
      </c>
    </row>
    <row r="343" spans="14:14">
      <c r="N343" s="314" t="s">
        <v>794</v>
      </c>
    </row>
    <row r="344" spans="14:14">
      <c r="N344" s="314" t="s">
        <v>795</v>
      </c>
    </row>
    <row r="345" spans="14:14">
      <c r="N345" s="314" t="s">
        <v>539</v>
      </c>
    </row>
    <row r="346" spans="14:14">
      <c r="N346" s="314" t="s">
        <v>796</v>
      </c>
    </row>
    <row r="347" spans="14:14">
      <c r="N347" s="314" t="s">
        <v>797</v>
      </c>
    </row>
    <row r="348" spans="14:14">
      <c r="N348" s="314" t="s">
        <v>798</v>
      </c>
    </row>
    <row r="349" spans="14:14">
      <c r="N349" s="314" t="s">
        <v>799</v>
      </c>
    </row>
    <row r="350" spans="14:14">
      <c r="N350" s="314" t="s">
        <v>800</v>
      </c>
    </row>
    <row r="351" spans="14:14">
      <c r="N351" s="314" t="s">
        <v>801</v>
      </c>
    </row>
    <row r="352" spans="14:14">
      <c r="N352" s="314" t="s">
        <v>802</v>
      </c>
    </row>
    <row r="353" spans="14:14">
      <c r="N353" s="314" t="s">
        <v>543</v>
      </c>
    </row>
    <row r="354" spans="14:14">
      <c r="N354" s="314" t="s">
        <v>803</v>
      </c>
    </row>
    <row r="355" spans="14:14">
      <c r="N355" s="314" t="s">
        <v>405</v>
      </c>
    </row>
    <row r="356" spans="14:14">
      <c r="N356" s="314" t="s">
        <v>804</v>
      </c>
    </row>
    <row r="357" spans="14:14">
      <c r="N357" s="314" t="s">
        <v>805</v>
      </c>
    </row>
    <row r="358" spans="14:14">
      <c r="N358" s="314" t="s">
        <v>806</v>
      </c>
    </row>
    <row r="359" spans="14:14">
      <c r="N359" s="314" t="s">
        <v>807</v>
      </c>
    </row>
    <row r="360" spans="14:14">
      <c r="N360" s="314" t="s">
        <v>808</v>
      </c>
    </row>
    <row r="361" spans="14:14">
      <c r="N361" s="314" t="s">
        <v>809</v>
      </c>
    </row>
    <row r="362" spans="14:14">
      <c r="N362" s="314" t="s">
        <v>810</v>
      </c>
    </row>
    <row r="363" spans="14:14">
      <c r="N363" s="314" t="s">
        <v>811</v>
      </c>
    </row>
    <row r="364" spans="14:14">
      <c r="N364" s="314" t="s">
        <v>812</v>
      </c>
    </row>
    <row r="365" spans="14:14">
      <c r="N365" s="314" t="s">
        <v>813</v>
      </c>
    </row>
    <row r="366" spans="14:14">
      <c r="N366" s="314" t="s">
        <v>814</v>
      </c>
    </row>
    <row r="367" spans="14:14">
      <c r="N367" s="314" t="s">
        <v>815</v>
      </c>
    </row>
    <row r="368" spans="14:14">
      <c r="N368" s="314" t="s">
        <v>816</v>
      </c>
    </row>
  </sheetData>
  <mergeCells count="24">
    <mergeCell ref="C1:T1"/>
    <mergeCell ref="C2:T2"/>
    <mergeCell ref="J3:N3"/>
    <mergeCell ref="O3:T3"/>
    <mergeCell ref="S4:T4"/>
    <mergeCell ref="O4:O5"/>
    <mergeCell ref="F4:F5"/>
    <mergeCell ref="G4:G5"/>
    <mergeCell ref="P4:P5"/>
    <mergeCell ref="Q4:Q5"/>
    <mergeCell ref="R4:R5"/>
    <mergeCell ref="M4:M5"/>
    <mergeCell ref="B3:F3"/>
    <mergeCell ref="C4:C5"/>
    <mergeCell ref="D4:D5"/>
    <mergeCell ref="E4:E5"/>
    <mergeCell ref="G3:I3"/>
    <mergeCell ref="B4:B5"/>
    <mergeCell ref="N4:N5"/>
    <mergeCell ref="J4:J5"/>
    <mergeCell ref="K4:K5"/>
    <mergeCell ref="L4:L5"/>
    <mergeCell ref="H4:H5"/>
    <mergeCell ref="I4:I5"/>
  </mergeCells>
  <dataValidations count="20">
    <dataValidation type="list" showInputMessage="1" showErrorMessage="1" sqref="WVT983013:WVT983023 SR12 ACN12 AMJ12 AWF12 BGB12 BPX12 BZT12 CJP12 CTL12 DDH12 DND12 DWZ12 EGV12 EQR12 FAN12 FKJ12 FUF12 GEB12 GNX12 GXT12 HHP12 HRL12 IBH12 ILD12 IUZ12 JEV12 JOR12 JYN12 KIJ12 KSF12 LCB12 LLX12 LVT12 MFP12 MPL12 MZH12 NJD12 NSZ12 OCV12 OMR12 OWN12 PGJ12 PQF12 QAB12 QJX12 QTT12 RDP12 RNL12 RXH12 SHD12 SQZ12 TAV12 TKR12 TUN12 UEJ12 UOF12 UYB12 VHX12 VRT12 WBP12 WLL12 WVH12 WLX983013:WLX983023 H65532:H65542 JH65509:JH65519 TD65509:TD65519 ACZ65509:ACZ65519 AMV65509:AMV65519 AWR65509:AWR65519 BGN65509:BGN65519 BQJ65509:BQJ65519 CAF65509:CAF65519 CKB65509:CKB65519 CTX65509:CTX65519 DDT65509:DDT65519 DNP65509:DNP65519 DXL65509:DXL65519 EHH65509:EHH65519 ERD65509:ERD65519 FAZ65509:FAZ65519 FKV65509:FKV65519 FUR65509:FUR65519 GEN65509:GEN65519 GOJ65509:GOJ65519 GYF65509:GYF65519 HIB65509:HIB65519 HRX65509:HRX65519 IBT65509:IBT65519 ILP65509:ILP65519 IVL65509:IVL65519 JFH65509:JFH65519 JPD65509:JPD65519 JYZ65509:JYZ65519 KIV65509:KIV65519 KSR65509:KSR65519 LCN65509:LCN65519 LMJ65509:LMJ65519 LWF65509:LWF65519 MGB65509:MGB65519 MPX65509:MPX65519 MZT65509:MZT65519 NJP65509:NJP65519 NTL65509:NTL65519 ODH65509:ODH65519 OND65509:OND65519 OWZ65509:OWZ65519 PGV65509:PGV65519 PQR65509:PQR65519 QAN65509:QAN65519 QKJ65509:QKJ65519 QUF65509:QUF65519 REB65509:REB65519 RNX65509:RNX65519 RXT65509:RXT65519 SHP65509:SHP65519 SRL65509:SRL65519 TBH65509:TBH65519 TLD65509:TLD65519 TUZ65509:TUZ65519 UEV65509:UEV65519 UOR65509:UOR65519 UYN65509:UYN65519 VIJ65509:VIJ65519 VSF65509:VSF65519 WCB65509:WCB65519 WLX65509:WLX65519 WVT65509:WVT65519 H131068:H131078 JH131045:JH131055 TD131045:TD131055 ACZ131045:ACZ131055 AMV131045:AMV131055 AWR131045:AWR131055 BGN131045:BGN131055 BQJ131045:BQJ131055 CAF131045:CAF131055 CKB131045:CKB131055 CTX131045:CTX131055 DDT131045:DDT131055 DNP131045:DNP131055 DXL131045:DXL131055 EHH131045:EHH131055 ERD131045:ERD131055 FAZ131045:FAZ131055 FKV131045:FKV131055 FUR131045:FUR131055 GEN131045:GEN131055 GOJ131045:GOJ131055 GYF131045:GYF131055 HIB131045:HIB131055 HRX131045:HRX131055 IBT131045:IBT131055 ILP131045:ILP131055 IVL131045:IVL131055 JFH131045:JFH131055 JPD131045:JPD131055 JYZ131045:JYZ131055 KIV131045:KIV131055 KSR131045:KSR131055 LCN131045:LCN131055 LMJ131045:LMJ131055 LWF131045:LWF131055 MGB131045:MGB131055 MPX131045:MPX131055 MZT131045:MZT131055 NJP131045:NJP131055 NTL131045:NTL131055 ODH131045:ODH131055 OND131045:OND131055 OWZ131045:OWZ131055 PGV131045:PGV131055 PQR131045:PQR131055 QAN131045:QAN131055 QKJ131045:QKJ131055 QUF131045:QUF131055 REB131045:REB131055 RNX131045:RNX131055 RXT131045:RXT131055 SHP131045:SHP131055 SRL131045:SRL131055 TBH131045:TBH131055 TLD131045:TLD131055 TUZ131045:TUZ131055 UEV131045:UEV131055 UOR131045:UOR131055 UYN131045:UYN131055 VIJ131045:VIJ131055 VSF131045:VSF131055 WCB131045:WCB131055 WLX131045:WLX131055 WVT131045:WVT131055 H196604:H196614 JH196581:JH196591 TD196581:TD196591 ACZ196581:ACZ196591 AMV196581:AMV196591 AWR196581:AWR196591 BGN196581:BGN196591 BQJ196581:BQJ196591 CAF196581:CAF196591 CKB196581:CKB196591 CTX196581:CTX196591 DDT196581:DDT196591 DNP196581:DNP196591 DXL196581:DXL196591 EHH196581:EHH196591 ERD196581:ERD196591 FAZ196581:FAZ196591 FKV196581:FKV196591 FUR196581:FUR196591 GEN196581:GEN196591 GOJ196581:GOJ196591 GYF196581:GYF196591 HIB196581:HIB196591 HRX196581:HRX196591 IBT196581:IBT196591 ILP196581:ILP196591 IVL196581:IVL196591 JFH196581:JFH196591 JPD196581:JPD196591 JYZ196581:JYZ196591 KIV196581:KIV196591 KSR196581:KSR196591 LCN196581:LCN196591 LMJ196581:LMJ196591 LWF196581:LWF196591 MGB196581:MGB196591 MPX196581:MPX196591 MZT196581:MZT196591 NJP196581:NJP196591 NTL196581:NTL196591 ODH196581:ODH196591 OND196581:OND196591 OWZ196581:OWZ196591 PGV196581:PGV196591 PQR196581:PQR196591 QAN196581:QAN196591 QKJ196581:QKJ196591 QUF196581:QUF196591 REB196581:REB196591 RNX196581:RNX196591 RXT196581:RXT196591 SHP196581:SHP196591 SRL196581:SRL196591 TBH196581:TBH196591 TLD196581:TLD196591 TUZ196581:TUZ196591 UEV196581:UEV196591 UOR196581:UOR196591 UYN196581:UYN196591 VIJ196581:VIJ196591 VSF196581:VSF196591 WCB196581:WCB196591 WLX196581:WLX196591 WVT196581:WVT196591 H262140:H262150 JH262117:JH262127 TD262117:TD262127 ACZ262117:ACZ262127 AMV262117:AMV262127 AWR262117:AWR262127 BGN262117:BGN262127 BQJ262117:BQJ262127 CAF262117:CAF262127 CKB262117:CKB262127 CTX262117:CTX262127 DDT262117:DDT262127 DNP262117:DNP262127 DXL262117:DXL262127 EHH262117:EHH262127 ERD262117:ERD262127 FAZ262117:FAZ262127 FKV262117:FKV262127 FUR262117:FUR262127 GEN262117:GEN262127 GOJ262117:GOJ262127 GYF262117:GYF262127 HIB262117:HIB262127 HRX262117:HRX262127 IBT262117:IBT262127 ILP262117:ILP262127 IVL262117:IVL262127 JFH262117:JFH262127 JPD262117:JPD262127 JYZ262117:JYZ262127 KIV262117:KIV262127 KSR262117:KSR262127 LCN262117:LCN262127 LMJ262117:LMJ262127 LWF262117:LWF262127 MGB262117:MGB262127 MPX262117:MPX262127 MZT262117:MZT262127 NJP262117:NJP262127 NTL262117:NTL262127 ODH262117:ODH262127 OND262117:OND262127 OWZ262117:OWZ262127 PGV262117:PGV262127 PQR262117:PQR262127 QAN262117:QAN262127 QKJ262117:QKJ262127 QUF262117:QUF262127 REB262117:REB262127 RNX262117:RNX262127 RXT262117:RXT262127 SHP262117:SHP262127 SRL262117:SRL262127 TBH262117:TBH262127 TLD262117:TLD262127 TUZ262117:TUZ262127 UEV262117:UEV262127 UOR262117:UOR262127 UYN262117:UYN262127 VIJ262117:VIJ262127 VSF262117:VSF262127 WCB262117:WCB262127 WLX262117:WLX262127 WVT262117:WVT262127 H327676:H327686 JH327653:JH327663 TD327653:TD327663 ACZ327653:ACZ327663 AMV327653:AMV327663 AWR327653:AWR327663 BGN327653:BGN327663 BQJ327653:BQJ327663 CAF327653:CAF327663 CKB327653:CKB327663 CTX327653:CTX327663 DDT327653:DDT327663 DNP327653:DNP327663 DXL327653:DXL327663 EHH327653:EHH327663 ERD327653:ERD327663 FAZ327653:FAZ327663 FKV327653:FKV327663 FUR327653:FUR327663 GEN327653:GEN327663 GOJ327653:GOJ327663 GYF327653:GYF327663 HIB327653:HIB327663 HRX327653:HRX327663 IBT327653:IBT327663 ILP327653:ILP327663 IVL327653:IVL327663 JFH327653:JFH327663 JPD327653:JPD327663 JYZ327653:JYZ327663 KIV327653:KIV327663 KSR327653:KSR327663 LCN327653:LCN327663 LMJ327653:LMJ327663 LWF327653:LWF327663 MGB327653:MGB327663 MPX327653:MPX327663 MZT327653:MZT327663 NJP327653:NJP327663 NTL327653:NTL327663 ODH327653:ODH327663 OND327653:OND327663 OWZ327653:OWZ327663 PGV327653:PGV327663 PQR327653:PQR327663 QAN327653:QAN327663 QKJ327653:QKJ327663 QUF327653:QUF327663 REB327653:REB327663 RNX327653:RNX327663 RXT327653:RXT327663 SHP327653:SHP327663 SRL327653:SRL327663 TBH327653:TBH327663 TLD327653:TLD327663 TUZ327653:TUZ327663 UEV327653:UEV327663 UOR327653:UOR327663 UYN327653:UYN327663 VIJ327653:VIJ327663 VSF327653:VSF327663 WCB327653:WCB327663 WLX327653:WLX327663 WVT327653:WVT327663 H393212:H393222 JH393189:JH393199 TD393189:TD393199 ACZ393189:ACZ393199 AMV393189:AMV393199 AWR393189:AWR393199 BGN393189:BGN393199 BQJ393189:BQJ393199 CAF393189:CAF393199 CKB393189:CKB393199 CTX393189:CTX393199 DDT393189:DDT393199 DNP393189:DNP393199 DXL393189:DXL393199 EHH393189:EHH393199 ERD393189:ERD393199 FAZ393189:FAZ393199 FKV393189:FKV393199 FUR393189:FUR393199 GEN393189:GEN393199 GOJ393189:GOJ393199 GYF393189:GYF393199 HIB393189:HIB393199 HRX393189:HRX393199 IBT393189:IBT393199 ILP393189:ILP393199 IVL393189:IVL393199 JFH393189:JFH393199 JPD393189:JPD393199 JYZ393189:JYZ393199 KIV393189:KIV393199 KSR393189:KSR393199 LCN393189:LCN393199 LMJ393189:LMJ393199 LWF393189:LWF393199 MGB393189:MGB393199 MPX393189:MPX393199 MZT393189:MZT393199 NJP393189:NJP393199 NTL393189:NTL393199 ODH393189:ODH393199 OND393189:OND393199 OWZ393189:OWZ393199 PGV393189:PGV393199 PQR393189:PQR393199 QAN393189:QAN393199 QKJ393189:QKJ393199 QUF393189:QUF393199 REB393189:REB393199 RNX393189:RNX393199 RXT393189:RXT393199 SHP393189:SHP393199 SRL393189:SRL393199 TBH393189:TBH393199 TLD393189:TLD393199 TUZ393189:TUZ393199 UEV393189:UEV393199 UOR393189:UOR393199 UYN393189:UYN393199 VIJ393189:VIJ393199 VSF393189:VSF393199 WCB393189:WCB393199 WLX393189:WLX393199 WVT393189:WVT393199 H458748:H458758 JH458725:JH458735 TD458725:TD458735 ACZ458725:ACZ458735 AMV458725:AMV458735 AWR458725:AWR458735 BGN458725:BGN458735 BQJ458725:BQJ458735 CAF458725:CAF458735 CKB458725:CKB458735 CTX458725:CTX458735 DDT458725:DDT458735 DNP458725:DNP458735 DXL458725:DXL458735 EHH458725:EHH458735 ERD458725:ERD458735 FAZ458725:FAZ458735 FKV458725:FKV458735 FUR458725:FUR458735 GEN458725:GEN458735 GOJ458725:GOJ458735 GYF458725:GYF458735 HIB458725:HIB458735 HRX458725:HRX458735 IBT458725:IBT458735 ILP458725:ILP458735 IVL458725:IVL458735 JFH458725:JFH458735 JPD458725:JPD458735 JYZ458725:JYZ458735 KIV458725:KIV458735 KSR458725:KSR458735 LCN458725:LCN458735 LMJ458725:LMJ458735 LWF458725:LWF458735 MGB458725:MGB458735 MPX458725:MPX458735 MZT458725:MZT458735 NJP458725:NJP458735 NTL458725:NTL458735 ODH458725:ODH458735 OND458725:OND458735 OWZ458725:OWZ458735 PGV458725:PGV458735 PQR458725:PQR458735 QAN458725:QAN458735 QKJ458725:QKJ458735 QUF458725:QUF458735 REB458725:REB458735 RNX458725:RNX458735 RXT458725:RXT458735 SHP458725:SHP458735 SRL458725:SRL458735 TBH458725:TBH458735 TLD458725:TLD458735 TUZ458725:TUZ458735 UEV458725:UEV458735 UOR458725:UOR458735 UYN458725:UYN458735 VIJ458725:VIJ458735 VSF458725:VSF458735 WCB458725:WCB458735 WLX458725:WLX458735 WVT458725:WVT458735 H524284:H524294 JH524261:JH524271 TD524261:TD524271 ACZ524261:ACZ524271 AMV524261:AMV524271 AWR524261:AWR524271 BGN524261:BGN524271 BQJ524261:BQJ524271 CAF524261:CAF524271 CKB524261:CKB524271 CTX524261:CTX524271 DDT524261:DDT524271 DNP524261:DNP524271 DXL524261:DXL524271 EHH524261:EHH524271 ERD524261:ERD524271 FAZ524261:FAZ524271 FKV524261:FKV524271 FUR524261:FUR524271 GEN524261:GEN524271 GOJ524261:GOJ524271 GYF524261:GYF524271 HIB524261:HIB524271 HRX524261:HRX524271 IBT524261:IBT524271 ILP524261:ILP524271 IVL524261:IVL524271 JFH524261:JFH524271 JPD524261:JPD524271 JYZ524261:JYZ524271 KIV524261:KIV524271 KSR524261:KSR524271 LCN524261:LCN524271 LMJ524261:LMJ524271 LWF524261:LWF524271 MGB524261:MGB524271 MPX524261:MPX524271 MZT524261:MZT524271 NJP524261:NJP524271 NTL524261:NTL524271 ODH524261:ODH524271 OND524261:OND524271 OWZ524261:OWZ524271 PGV524261:PGV524271 PQR524261:PQR524271 QAN524261:QAN524271 QKJ524261:QKJ524271 QUF524261:QUF524271 REB524261:REB524271 RNX524261:RNX524271 RXT524261:RXT524271 SHP524261:SHP524271 SRL524261:SRL524271 TBH524261:TBH524271 TLD524261:TLD524271 TUZ524261:TUZ524271 UEV524261:UEV524271 UOR524261:UOR524271 UYN524261:UYN524271 VIJ524261:VIJ524271 VSF524261:VSF524271 WCB524261:WCB524271 WLX524261:WLX524271 WVT524261:WVT524271 H589820:H589830 JH589797:JH589807 TD589797:TD589807 ACZ589797:ACZ589807 AMV589797:AMV589807 AWR589797:AWR589807 BGN589797:BGN589807 BQJ589797:BQJ589807 CAF589797:CAF589807 CKB589797:CKB589807 CTX589797:CTX589807 DDT589797:DDT589807 DNP589797:DNP589807 DXL589797:DXL589807 EHH589797:EHH589807 ERD589797:ERD589807 FAZ589797:FAZ589807 FKV589797:FKV589807 FUR589797:FUR589807 GEN589797:GEN589807 GOJ589797:GOJ589807 GYF589797:GYF589807 HIB589797:HIB589807 HRX589797:HRX589807 IBT589797:IBT589807 ILP589797:ILP589807 IVL589797:IVL589807 JFH589797:JFH589807 JPD589797:JPD589807 JYZ589797:JYZ589807 KIV589797:KIV589807 KSR589797:KSR589807 LCN589797:LCN589807 LMJ589797:LMJ589807 LWF589797:LWF589807 MGB589797:MGB589807 MPX589797:MPX589807 MZT589797:MZT589807 NJP589797:NJP589807 NTL589797:NTL589807 ODH589797:ODH589807 OND589797:OND589807 OWZ589797:OWZ589807 PGV589797:PGV589807 PQR589797:PQR589807 QAN589797:QAN589807 QKJ589797:QKJ589807 QUF589797:QUF589807 REB589797:REB589807 RNX589797:RNX589807 RXT589797:RXT589807 SHP589797:SHP589807 SRL589797:SRL589807 TBH589797:TBH589807 TLD589797:TLD589807 TUZ589797:TUZ589807 UEV589797:UEV589807 UOR589797:UOR589807 UYN589797:UYN589807 VIJ589797:VIJ589807 VSF589797:VSF589807 WCB589797:WCB589807 WLX589797:WLX589807 WVT589797:WVT589807 H655356:H655366 JH655333:JH655343 TD655333:TD655343 ACZ655333:ACZ655343 AMV655333:AMV655343 AWR655333:AWR655343 BGN655333:BGN655343 BQJ655333:BQJ655343 CAF655333:CAF655343 CKB655333:CKB655343 CTX655333:CTX655343 DDT655333:DDT655343 DNP655333:DNP655343 DXL655333:DXL655343 EHH655333:EHH655343 ERD655333:ERD655343 FAZ655333:FAZ655343 FKV655333:FKV655343 FUR655333:FUR655343 GEN655333:GEN655343 GOJ655333:GOJ655343 GYF655333:GYF655343 HIB655333:HIB655343 HRX655333:HRX655343 IBT655333:IBT655343 ILP655333:ILP655343 IVL655333:IVL655343 JFH655333:JFH655343 JPD655333:JPD655343 JYZ655333:JYZ655343 KIV655333:KIV655343 KSR655333:KSR655343 LCN655333:LCN655343 LMJ655333:LMJ655343 LWF655333:LWF655343 MGB655333:MGB655343 MPX655333:MPX655343 MZT655333:MZT655343 NJP655333:NJP655343 NTL655333:NTL655343 ODH655333:ODH655343 OND655333:OND655343 OWZ655333:OWZ655343 PGV655333:PGV655343 PQR655333:PQR655343 QAN655333:QAN655343 QKJ655333:QKJ655343 QUF655333:QUF655343 REB655333:REB655343 RNX655333:RNX655343 RXT655333:RXT655343 SHP655333:SHP655343 SRL655333:SRL655343 TBH655333:TBH655343 TLD655333:TLD655343 TUZ655333:TUZ655343 UEV655333:UEV655343 UOR655333:UOR655343 UYN655333:UYN655343 VIJ655333:VIJ655343 VSF655333:VSF655343 WCB655333:WCB655343 WLX655333:WLX655343 WVT655333:WVT655343 H720892:H720902 JH720869:JH720879 TD720869:TD720879 ACZ720869:ACZ720879 AMV720869:AMV720879 AWR720869:AWR720879 BGN720869:BGN720879 BQJ720869:BQJ720879 CAF720869:CAF720879 CKB720869:CKB720879 CTX720869:CTX720879 DDT720869:DDT720879 DNP720869:DNP720879 DXL720869:DXL720879 EHH720869:EHH720879 ERD720869:ERD720879 FAZ720869:FAZ720879 FKV720869:FKV720879 FUR720869:FUR720879 GEN720869:GEN720879 GOJ720869:GOJ720879 GYF720869:GYF720879 HIB720869:HIB720879 HRX720869:HRX720879 IBT720869:IBT720879 ILP720869:ILP720879 IVL720869:IVL720879 JFH720869:JFH720879 JPD720869:JPD720879 JYZ720869:JYZ720879 KIV720869:KIV720879 KSR720869:KSR720879 LCN720869:LCN720879 LMJ720869:LMJ720879 LWF720869:LWF720879 MGB720869:MGB720879 MPX720869:MPX720879 MZT720869:MZT720879 NJP720869:NJP720879 NTL720869:NTL720879 ODH720869:ODH720879 OND720869:OND720879 OWZ720869:OWZ720879 PGV720869:PGV720879 PQR720869:PQR720879 QAN720869:QAN720879 QKJ720869:QKJ720879 QUF720869:QUF720879 REB720869:REB720879 RNX720869:RNX720879 RXT720869:RXT720879 SHP720869:SHP720879 SRL720869:SRL720879 TBH720869:TBH720879 TLD720869:TLD720879 TUZ720869:TUZ720879 UEV720869:UEV720879 UOR720869:UOR720879 UYN720869:UYN720879 VIJ720869:VIJ720879 VSF720869:VSF720879 WCB720869:WCB720879 WLX720869:WLX720879 WVT720869:WVT720879 H786428:H786438 JH786405:JH786415 TD786405:TD786415 ACZ786405:ACZ786415 AMV786405:AMV786415 AWR786405:AWR786415 BGN786405:BGN786415 BQJ786405:BQJ786415 CAF786405:CAF786415 CKB786405:CKB786415 CTX786405:CTX786415 DDT786405:DDT786415 DNP786405:DNP786415 DXL786405:DXL786415 EHH786405:EHH786415 ERD786405:ERD786415 FAZ786405:FAZ786415 FKV786405:FKV786415 FUR786405:FUR786415 GEN786405:GEN786415 GOJ786405:GOJ786415 GYF786405:GYF786415 HIB786405:HIB786415 HRX786405:HRX786415 IBT786405:IBT786415 ILP786405:ILP786415 IVL786405:IVL786415 JFH786405:JFH786415 JPD786405:JPD786415 JYZ786405:JYZ786415 KIV786405:KIV786415 KSR786405:KSR786415 LCN786405:LCN786415 LMJ786405:LMJ786415 LWF786405:LWF786415 MGB786405:MGB786415 MPX786405:MPX786415 MZT786405:MZT786415 NJP786405:NJP786415 NTL786405:NTL786415 ODH786405:ODH786415 OND786405:OND786415 OWZ786405:OWZ786415 PGV786405:PGV786415 PQR786405:PQR786415 QAN786405:QAN786415 QKJ786405:QKJ786415 QUF786405:QUF786415 REB786405:REB786415 RNX786405:RNX786415 RXT786405:RXT786415 SHP786405:SHP786415 SRL786405:SRL786415 TBH786405:TBH786415 TLD786405:TLD786415 TUZ786405:TUZ786415 UEV786405:UEV786415 UOR786405:UOR786415 UYN786405:UYN786415 VIJ786405:VIJ786415 VSF786405:VSF786415 WCB786405:WCB786415 WLX786405:WLX786415 WVT786405:WVT786415 H851964:H851974 JH851941:JH851951 TD851941:TD851951 ACZ851941:ACZ851951 AMV851941:AMV851951 AWR851941:AWR851951 BGN851941:BGN851951 BQJ851941:BQJ851951 CAF851941:CAF851951 CKB851941:CKB851951 CTX851941:CTX851951 DDT851941:DDT851951 DNP851941:DNP851951 DXL851941:DXL851951 EHH851941:EHH851951 ERD851941:ERD851951 FAZ851941:FAZ851951 FKV851941:FKV851951 FUR851941:FUR851951 GEN851941:GEN851951 GOJ851941:GOJ851951 GYF851941:GYF851951 HIB851941:HIB851951 HRX851941:HRX851951 IBT851941:IBT851951 ILP851941:ILP851951 IVL851941:IVL851951 JFH851941:JFH851951 JPD851941:JPD851951 JYZ851941:JYZ851951 KIV851941:KIV851951 KSR851941:KSR851951 LCN851941:LCN851951 LMJ851941:LMJ851951 LWF851941:LWF851951 MGB851941:MGB851951 MPX851941:MPX851951 MZT851941:MZT851951 NJP851941:NJP851951 NTL851941:NTL851951 ODH851941:ODH851951 OND851941:OND851951 OWZ851941:OWZ851951 PGV851941:PGV851951 PQR851941:PQR851951 QAN851941:QAN851951 QKJ851941:QKJ851951 QUF851941:QUF851951 REB851941:REB851951 RNX851941:RNX851951 RXT851941:RXT851951 SHP851941:SHP851951 SRL851941:SRL851951 TBH851941:TBH851951 TLD851941:TLD851951 TUZ851941:TUZ851951 UEV851941:UEV851951 UOR851941:UOR851951 UYN851941:UYN851951 VIJ851941:VIJ851951 VSF851941:VSF851951 WCB851941:WCB851951 WLX851941:WLX851951 WVT851941:WVT851951 H917500:H917510 JH917477:JH917487 TD917477:TD917487 ACZ917477:ACZ917487 AMV917477:AMV917487 AWR917477:AWR917487 BGN917477:BGN917487 BQJ917477:BQJ917487 CAF917477:CAF917487 CKB917477:CKB917487 CTX917477:CTX917487 DDT917477:DDT917487 DNP917477:DNP917487 DXL917477:DXL917487 EHH917477:EHH917487 ERD917477:ERD917487 FAZ917477:FAZ917487 FKV917477:FKV917487 FUR917477:FUR917487 GEN917477:GEN917487 GOJ917477:GOJ917487 GYF917477:GYF917487 HIB917477:HIB917487 HRX917477:HRX917487 IBT917477:IBT917487 ILP917477:ILP917487 IVL917477:IVL917487 JFH917477:JFH917487 JPD917477:JPD917487 JYZ917477:JYZ917487 KIV917477:KIV917487 KSR917477:KSR917487 LCN917477:LCN917487 LMJ917477:LMJ917487 LWF917477:LWF917487 MGB917477:MGB917487 MPX917477:MPX917487 MZT917477:MZT917487 NJP917477:NJP917487 NTL917477:NTL917487 ODH917477:ODH917487 OND917477:OND917487 OWZ917477:OWZ917487 PGV917477:PGV917487 PQR917477:PQR917487 QAN917477:QAN917487 QKJ917477:QKJ917487 QUF917477:QUF917487 REB917477:REB917487 RNX917477:RNX917487 RXT917477:RXT917487 SHP917477:SHP917487 SRL917477:SRL917487 TBH917477:TBH917487 TLD917477:TLD917487 TUZ917477:TUZ917487 UEV917477:UEV917487 UOR917477:UOR917487 UYN917477:UYN917487 VIJ917477:VIJ917487 VSF917477:VSF917487 WCB917477:WCB917487 WLX917477:WLX917487 WVT917477:WVT917487 H983036:H983046 JH983013:JH983023 TD983013:TD983023 ACZ983013:ACZ983023 AMV983013:AMV983023 AWR983013:AWR983023 BGN983013:BGN983023 BQJ983013:BQJ983023 CAF983013:CAF983023 CKB983013:CKB983023 CTX983013:CTX983023 DDT983013:DDT983023 DNP983013:DNP983023 DXL983013:DXL983023 EHH983013:EHH983023 ERD983013:ERD983023 FAZ983013:FAZ983023 FKV983013:FKV983023 FUR983013:FUR983023 GEN983013:GEN983023 GOJ983013:GOJ983023 GYF983013:GYF983023 HIB983013:HIB983023 HRX983013:HRX983023 IBT983013:IBT983023 ILP983013:ILP983023 IVL983013:IVL983023 JFH983013:JFH983023 JPD983013:JPD983023 JYZ983013:JYZ983023 KIV983013:KIV983023 KSR983013:KSR983023 LCN983013:LCN983023 LMJ983013:LMJ983023 LWF983013:LWF983023 MGB983013:MGB983023 MPX983013:MPX983023 MZT983013:MZT983023 NJP983013:NJP983023 NTL983013:NTL983023 ODH983013:ODH983023 OND983013:OND983023 OWZ983013:OWZ983023 PGV983013:PGV983023 PQR983013:PQR983023 QAN983013:QAN983023 QKJ983013:QKJ983023 QUF983013:QUF983023 REB983013:REB983023 RNX983013:RNX983023 RXT983013:RXT983023 SHP983013:SHP983023 SRL983013:SRL983023 TBH983013:TBH983023 TLD983013:TLD983023 TUZ983013:TUZ983023 UEV983013:UEV983023 UOR983013:UOR983023 UYN983013:UYN983023 VIJ983013:VIJ983023 VSF983013:VSF983023 WCB983013:WCB983023 WVH7:WVH9 WLL7:WLL9 WBP7:WBP9 VRT7:VRT9 VHX7:VHX9 UYB7:UYB9 UOF7:UOF9 UEJ7:UEJ9 TUN7:TUN9 TKR7:TKR9 TAV7:TAV9 SQZ7:SQZ9 SHD7:SHD9 RXH7:RXH9 RNL7:RNL9 RDP7:RDP9 QTT7:QTT9 QJX7:QJX9 QAB7:QAB9 PQF7:PQF9 PGJ7:PGJ9 OWN7:OWN9 OMR7:OMR9 OCV7:OCV9 NSZ7:NSZ9 NJD7:NJD9 MZH7:MZH9 MPL7:MPL9 MFP7:MFP9 LVT7:LVT9 LLX7:LLX9 LCB7:LCB9 KSF7:KSF9 KIJ7:KIJ9 JYN7:JYN9 JOR7:JOR9 JEV7:JEV9 IUZ7:IUZ9 ILD7:ILD9 IBH7:IBH9 HRL7:HRL9 HHP7:HHP9 GXT7:GXT9 GNX7:GNX9 GEB7:GEB9 FUF7:FUF9 FKJ7:FKJ9 FAN7:FAN9 EQR7:EQR9 EGV7:EGV9 DWZ7:DWZ9 DND7:DND9 DDH7:DDH9 CTL7:CTL9 CJP7:CJP9 BZT7:BZT9 BPX7:BPX9 BGB7:BGB9 AWF7:AWF9 AMJ7:AMJ9 ACN7:ACN9 SR7:SR9 IV7:IV9 IV12" xr:uid="{D4E3FF19-F60F-4FF1-A7A4-54B203CAC1C5}">
      <formula1>$G$23:$G$38</formula1>
    </dataValidation>
    <dataValidation type="list" showInputMessage="1" showErrorMessage="1" sqref="L65532:L6554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WVW983013:WVW983023 JK65509:JK65519 TG65509:TG65519 ADC65509:ADC65519 AMY65509:AMY65519 AWU65509:AWU65519 BGQ65509:BGQ65519 BQM65509:BQM65519 CAI65509:CAI65519 CKE65509:CKE65519 CUA65509:CUA65519 DDW65509:DDW65519 DNS65509:DNS65519 DXO65509:DXO65519 EHK65509:EHK65519 ERG65509:ERG65519 FBC65509:FBC65519 FKY65509:FKY65519 FUU65509:FUU65519 GEQ65509:GEQ65519 GOM65509:GOM65519 GYI65509:GYI65519 HIE65509:HIE65519 HSA65509:HSA65519 IBW65509:IBW65519 ILS65509:ILS65519 IVO65509:IVO65519 JFK65509:JFK65519 JPG65509:JPG65519 JZC65509:JZC65519 KIY65509:KIY65519 KSU65509:KSU65519 LCQ65509:LCQ65519 LMM65509:LMM65519 LWI65509:LWI65519 MGE65509:MGE65519 MQA65509:MQA65519 MZW65509:MZW65519 NJS65509:NJS65519 NTO65509:NTO65519 ODK65509:ODK65519 ONG65509:ONG65519 OXC65509:OXC65519 PGY65509:PGY65519 PQU65509:PQU65519 QAQ65509:QAQ65519 QKM65509:QKM65519 QUI65509:QUI65519 REE65509:REE65519 ROA65509:ROA65519 RXW65509:RXW65519 SHS65509:SHS65519 SRO65509:SRO65519 TBK65509:TBK65519 TLG65509:TLG65519 TVC65509:TVC65519 UEY65509:UEY65519 UOU65509:UOU65519 UYQ65509:UYQ65519 VIM65509:VIM65519 VSI65509:VSI65519 WCE65509:WCE65519 WMA65509:WMA65519 WVW65509:WVW65519 L131068:L131078 JK131045:JK131055 TG131045:TG131055 ADC131045:ADC131055 AMY131045:AMY131055 AWU131045:AWU131055 BGQ131045:BGQ131055 BQM131045:BQM131055 CAI131045:CAI131055 CKE131045:CKE131055 CUA131045:CUA131055 DDW131045:DDW131055 DNS131045:DNS131055 DXO131045:DXO131055 EHK131045:EHK131055 ERG131045:ERG131055 FBC131045:FBC131055 FKY131045:FKY131055 FUU131045:FUU131055 GEQ131045:GEQ131055 GOM131045:GOM131055 GYI131045:GYI131055 HIE131045:HIE131055 HSA131045:HSA131055 IBW131045:IBW131055 ILS131045:ILS131055 IVO131045:IVO131055 JFK131045:JFK131055 JPG131045:JPG131055 JZC131045:JZC131055 KIY131045:KIY131055 KSU131045:KSU131055 LCQ131045:LCQ131055 LMM131045:LMM131055 LWI131045:LWI131055 MGE131045:MGE131055 MQA131045:MQA131055 MZW131045:MZW131055 NJS131045:NJS131055 NTO131045:NTO131055 ODK131045:ODK131055 ONG131045:ONG131055 OXC131045:OXC131055 PGY131045:PGY131055 PQU131045:PQU131055 QAQ131045:QAQ131055 QKM131045:QKM131055 QUI131045:QUI131055 REE131045:REE131055 ROA131045:ROA131055 RXW131045:RXW131055 SHS131045:SHS131055 SRO131045:SRO131055 TBK131045:TBK131055 TLG131045:TLG131055 TVC131045:TVC131055 UEY131045:UEY131055 UOU131045:UOU131055 UYQ131045:UYQ131055 VIM131045:VIM131055 VSI131045:VSI131055 WCE131045:WCE131055 WMA131045:WMA131055 WVW131045:WVW131055 L196604:L196614 JK196581:JK196591 TG196581:TG196591 ADC196581:ADC196591 AMY196581:AMY196591 AWU196581:AWU196591 BGQ196581:BGQ196591 BQM196581:BQM196591 CAI196581:CAI196591 CKE196581:CKE196591 CUA196581:CUA196591 DDW196581:DDW196591 DNS196581:DNS196591 DXO196581:DXO196591 EHK196581:EHK196591 ERG196581:ERG196591 FBC196581:FBC196591 FKY196581:FKY196591 FUU196581:FUU196591 GEQ196581:GEQ196591 GOM196581:GOM196591 GYI196581:GYI196591 HIE196581:HIE196591 HSA196581:HSA196591 IBW196581:IBW196591 ILS196581:ILS196591 IVO196581:IVO196591 JFK196581:JFK196591 JPG196581:JPG196591 JZC196581:JZC196591 KIY196581:KIY196591 KSU196581:KSU196591 LCQ196581:LCQ196591 LMM196581:LMM196591 LWI196581:LWI196591 MGE196581:MGE196591 MQA196581:MQA196591 MZW196581:MZW196591 NJS196581:NJS196591 NTO196581:NTO196591 ODK196581:ODK196591 ONG196581:ONG196591 OXC196581:OXC196591 PGY196581:PGY196591 PQU196581:PQU196591 QAQ196581:QAQ196591 QKM196581:QKM196591 QUI196581:QUI196591 REE196581:REE196591 ROA196581:ROA196591 RXW196581:RXW196591 SHS196581:SHS196591 SRO196581:SRO196591 TBK196581:TBK196591 TLG196581:TLG196591 TVC196581:TVC196591 UEY196581:UEY196591 UOU196581:UOU196591 UYQ196581:UYQ196591 VIM196581:VIM196591 VSI196581:VSI196591 WCE196581:WCE196591 WMA196581:WMA196591 WVW196581:WVW196591 L262140:L262150 JK262117:JK262127 TG262117:TG262127 ADC262117:ADC262127 AMY262117:AMY262127 AWU262117:AWU262127 BGQ262117:BGQ262127 BQM262117:BQM262127 CAI262117:CAI262127 CKE262117:CKE262127 CUA262117:CUA262127 DDW262117:DDW262127 DNS262117:DNS262127 DXO262117:DXO262127 EHK262117:EHK262127 ERG262117:ERG262127 FBC262117:FBC262127 FKY262117:FKY262127 FUU262117:FUU262127 GEQ262117:GEQ262127 GOM262117:GOM262127 GYI262117:GYI262127 HIE262117:HIE262127 HSA262117:HSA262127 IBW262117:IBW262127 ILS262117:ILS262127 IVO262117:IVO262127 JFK262117:JFK262127 JPG262117:JPG262127 JZC262117:JZC262127 KIY262117:KIY262127 KSU262117:KSU262127 LCQ262117:LCQ262127 LMM262117:LMM262127 LWI262117:LWI262127 MGE262117:MGE262127 MQA262117:MQA262127 MZW262117:MZW262127 NJS262117:NJS262127 NTO262117:NTO262127 ODK262117:ODK262127 ONG262117:ONG262127 OXC262117:OXC262127 PGY262117:PGY262127 PQU262117:PQU262127 QAQ262117:QAQ262127 QKM262117:QKM262127 QUI262117:QUI262127 REE262117:REE262127 ROA262117:ROA262127 RXW262117:RXW262127 SHS262117:SHS262127 SRO262117:SRO262127 TBK262117:TBK262127 TLG262117:TLG262127 TVC262117:TVC262127 UEY262117:UEY262127 UOU262117:UOU262127 UYQ262117:UYQ262127 VIM262117:VIM262127 VSI262117:VSI262127 WCE262117:WCE262127 WMA262117:WMA262127 WVW262117:WVW262127 L327676:L327686 JK327653:JK327663 TG327653:TG327663 ADC327653:ADC327663 AMY327653:AMY327663 AWU327653:AWU327663 BGQ327653:BGQ327663 BQM327653:BQM327663 CAI327653:CAI327663 CKE327653:CKE327663 CUA327653:CUA327663 DDW327653:DDW327663 DNS327653:DNS327663 DXO327653:DXO327663 EHK327653:EHK327663 ERG327653:ERG327663 FBC327653:FBC327663 FKY327653:FKY327663 FUU327653:FUU327663 GEQ327653:GEQ327663 GOM327653:GOM327663 GYI327653:GYI327663 HIE327653:HIE327663 HSA327653:HSA327663 IBW327653:IBW327663 ILS327653:ILS327663 IVO327653:IVO327663 JFK327653:JFK327663 JPG327653:JPG327663 JZC327653:JZC327663 KIY327653:KIY327663 KSU327653:KSU327663 LCQ327653:LCQ327663 LMM327653:LMM327663 LWI327653:LWI327663 MGE327653:MGE327663 MQA327653:MQA327663 MZW327653:MZW327663 NJS327653:NJS327663 NTO327653:NTO327663 ODK327653:ODK327663 ONG327653:ONG327663 OXC327653:OXC327663 PGY327653:PGY327663 PQU327653:PQU327663 QAQ327653:QAQ327663 QKM327653:QKM327663 QUI327653:QUI327663 REE327653:REE327663 ROA327653:ROA327663 RXW327653:RXW327663 SHS327653:SHS327663 SRO327653:SRO327663 TBK327653:TBK327663 TLG327653:TLG327663 TVC327653:TVC327663 UEY327653:UEY327663 UOU327653:UOU327663 UYQ327653:UYQ327663 VIM327653:VIM327663 VSI327653:VSI327663 WCE327653:WCE327663 WMA327653:WMA327663 WVW327653:WVW327663 L393212:L393222 JK393189:JK393199 TG393189:TG393199 ADC393189:ADC393199 AMY393189:AMY393199 AWU393189:AWU393199 BGQ393189:BGQ393199 BQM393189:BQM393199 CAI393189:CAI393199 CKE393189:CKE393199 CUA393189:CUA393199 DDW393189:DDW393199 DNS393189:DNS393199 DXO393189:DXO393199 EHK393189:EHK393199 ERG393189:ERG393199 FBC393189:FBC393199 FKY393189:FKY393199 FUU393189:FUU393199 GEQ393189:GEQ393199 GOM393189:GOM393199 GYI393189:GYI393199 HIE393189:HIE393199 HSA393189:HSA393199 IBW393189:IBW393199 ILS393189:ILS393199 IVO393189:IVO393199 JFK393189:JFK393199 JPG393189:JPG393199 JZC393189:JZC393199 KIY393189:KIY393199 KSU393189:KSU393199 LCQ393189:LCQ393199 LMM393189:LMM393199 LWI393189:LWI393199 MGE393189:MGE393199 MQA393189:MQA393199 MZW393189:MZW393199 NJS393189:NJS393199 NTO393189:NTO393199 ODK393189:ODK393199 ONG393189:ONG393199 OXC393189:OXC393199 PGY393189:PGY393199 PQU393189:PQU393199 QAQ393189:QAQ393199 QKM393189:QKM393199 QUI393189:QUI393199 REE393189:REE393199 ROA393189:ROA393199 RXW393189:RXW393199 SHS393189:SHS393199 SRO393189:SRO393199 TBK393189:TBK393199 TLG393189:TLG393199 TVC393189:TVC393199 UEY393189:UEY393199 UOU393189:UOU393199 UYQ393189:UYQ393199 VIM393189:VIM393199 VSI393189:VSI393199 WCE393189:WCE393199 WMA393189:WMA393199 WVW393189:WVW393199 L458748:L458758 JK458725:JK458735 TG458725:TG458735 ADC458725:ADC458735 AMY458725:AMY458735 AWU458725:AWU458735 BGQ458725:BGQ458735 BQM458725:BQM458735 CAI458725:CAI458735 CKE458725:CKE458735 CUA458725:CUA458735 DDW458725:DDW458735 DNS458725:DNS458735 DXO458725:DXO458735 EHK458725:EHK458735 ERG458725:ERG458735 FBC458725:FBC458735 FKY458725:FKY458735 FUU458725:FUU458735 GEQ458725:GEQ458735 GOM458725:GOM458735 GYI458725:GYI458735 HIE458725:HIE458735 HSA458725:HSA458735 IBW458725:IBW458735 ILS458725:ILS458735 IVO458725:IVO458735 JFK458725:JFK458735 JPG458725:JPG458735 JZC458725:JZC458735 KIY458725:KIY458735 KSU458725:KSU458735 LCQ458725:LCQ458735 LMM458725:LMM458735 LWI458725:LWI458735 MGE458725:MGE458735 MQA458725:MQA458735 MZW458725:MZW458735 NJS458725:NJS458735 NTO458725:NTO458735 ODK458725:ODK458735 ONG458725:ONG458735 OXC458725:OXC458735 PGY458725:PGY458735 PQU458725:PQU458735 QAQ458725:QAQ458735 QKM458725:QKM458735 QUI458725:QUI458735 REE458725:REE458735 ROA458725:ROA458735 RXW458725:RXW458735 SHS458725:SHS458735 SRO458725:SRO458735 TBK458725:TBK458735 TLG458725:TLG458735 TVC458725:TVC458735 UEY458725:UEY458735 UOU458725:UOU458735 UYQ458725:UYQ458735 VIM458725:VIM458735 VSI458725:VSI458735 WCE458725:WCE458735 WMA458725:WMA458735 WVW458725:WVW458735 L524284:L524294 JK524261:JK524271 TG524261:TG524271 ADC524261:ADC524271 AMY524261:AMY524271 AWU524261:AWU524271 BGQ524261:BGQ524271 BQM524261:BQM524271 CAI524261:CAI524271 CKE524261:CKE524271 CUA524261:CUA524271 DDW524261:DDW524271 DNS524261:DNS524271 DXO524261:DXO524271 EHK524261:EHK524271 ERG524261:ERG524271 FBC524261:FBC524271 FKY524261:FKY524271 FUU524261:FUU524271 GEQ524261:GEQ524271 GOM524261:GOM524271 GYI524261:GYI524271 HIE524261:HIE524271 HSA524261:HSA524271 IBW524261:IBW524271 ILS524261:ILS524271 IVO524261:IVO524271 JFK524261:JFK524271 JPG524261:JPG524271 JZC524261:JZC524271 KIY524261:KIY524271 KSU524261:KSU524271 LCQ524261:LCQ524271 LMM524261:LMM524271 LWI524261:LWI524271 MGE524261:MGE524271 MQA524261:MQA524271 MZW524261:MZW524271 NJS524261:NJS524271 NTO524261:NTO524271 ODK524261:ODK524271 ONG524261:ONG524271 OXC524261:OXC524271 PGY524261:PGY524271 PQU524261:PQU524271 QAQ524261:QAQ524271 QKM524261:QKM524271 QUI524261:QUI524271 REE524261:REE524271 ROA524261:ROA524271 RXW524261:RXW524271 SHS524261:SHS524271 SRO524261:SRO524271 TBK524261:TBK524271 TLG524261:TLG524271 TVC524261:TVC524271 UEY524261:UEY524271 UOU524261:UOU524271 UYQ524261:UYQ524271 VIM524261:VIM524271 VSI524261:VSI524271 WCE524261:WCE524271 WMA524261:WMA524271 WVW524261:WVW524271 L589820:L589830 JK589797:JK589807 TG589797:TG589807 ADC589797:ADC589807 AMY589797:AMY589807 AWU589797:AWU589807 BGQ589797:BGQ589807 BQM589797:BQM589807 CAI589797:CAI589807 CKE589797:CKE589807 CUA589797:CUA589807 DDW589797:DDW589807 DNS589797:DNS589807 DXO589797:DXO589807 EHK589797:EHK589807 ERG589797:ERG589807 FBC589797:FBC589807 FKY589797:FKY589807 FUU589797:FUU589807 GEQ589797:GEQ589807 GOM589797:GOM589807 GYI589797:GYI589807 HIE589797:HIE589807 HSA589797:HSA589807 IBW589797:IBW589807 ILS589797:ILS589807 IVO589797:IVO589807 JFK589797:JFK589807 JPG589797:JPG589807 JZC589797:JZC589807 KIY589797:KIY589807 KSU589797:KSU589807 LCQ589797:LCQ589807 LMM589797:LMM589807 LWI589797:LWI589807 MGE589797:MGE589807 MQA589797:MQA589807 MZW589797:MZW589807 NJS589797:NJS589807 NTO589797:NTO589807 ODK589797:ODK589807 ONG589797:ONG589807 OXC589797:OXC589807 PGY589797:PGY589807 PQU589797:PQU589807 QAQ589797:QAQ589807 QKM589797:QKM589807 QUI589797:QUI589807 REE589797:REE589807 ROA589797:ROA589807 RXW589797:RXW589807 SHS589797:SHS589807 SRO589797:SRO589807 TBK589797:TBK589807 TLG589797:TLG589807 TVC589797:TVC589807 UEY589797:UEY589807 UOU589797:UOU589807 UYQ589797:UYQ589807 VIM589797:VIM589807 VSI589797:VSI589807 WCE589797:WCE589807 WMA589797:WMA589807 WVW589797:WVW589807 L655356:L655366 JK655333:JK655343 TG655333:TG655343 ADC655333:ADC655343 AMY655333:AMY655343 AWU655333:AWU655343 BGQ655333:BGQ655343 BQM655333:BQM655343 CAI655333:CAI655343 CKE655333:CKE655343 CUA655333:CUA655343 DDW655333:DDW655343 DNS655333:DNS655343 DXO655333:DXO655343 EHK655333:EHK655343 ERG655333:ERG655343 FBC655333:FBC655343 FKY655333:FKY655343 FUU655333:FUU655343 GEQ655333:GEQ655343 GOM655333:GOM655343 GYI655333:GYI655343 HIE655333:HIE655343 HSA655333:HSA655343 IBW655333:IBW655343 ILS655333:ILS655343 IVO655333:IVO655343 JFK655333:JFK655343 JPG655333:JPG655343 JZC655333:JZC655343 KIY655333:KIY655343 KSU655333:KSU655343 LCQ655333:LCQ655343 LMM655333:LMM655343 LWI655333:LWI655343 MGE655333:MGE655343 MQA655333:MQA655343 MZW655333:MZW655343 NJS655333:NJS655343 NTO655333:NTO655343 ODK655333:ODK655343 ONG655333:ONG655343 OXC655333:OXC655343 PGY655333:PGY655343 PQU655333:PQU655343 QAQ655333:QAQ655343 QKM655333:QKM655343 QUI655333:QUI655343 REE655333:REE655343 ROA655333:ROA655343 RXW655333:RXW655343 SHS655333:SHS655343 SRO655333:SRO655343 TBK655333:TBK655343 TLG655333:TLG655343 TVC655333:TVC655343 UEY655333:UEY655343 UOU655333:UOU655343 UYQ655333:UYQ655343 VIM655333:VIM655343 VSI655333:VSI655343 WCE655333:WCE655343 WMA655333:WMA655343 WVW655333:WVW655343 L720892:L720902 JK720869:JK720879 TG720869:TG720879 ADC720869:ADC720879 AMY720869:AMY720879 AWU720869:AWU720879 BGQ720869:BGQ720879 BQM720869:BQM720879 CAI720869:CAI720879 CKE720869:CKE720879 CUA720869:CUA720879 DDW720869:DDW720879 DNS720869:DNS720879 DXO720869:DXO720879 EHK720869:EHK720879 ERG720869:ERG720879 FBC720869:FBC720879 FKY720869:FKY720879 FUU720869:FUU720879 GEQ720869:GEQ720879 GOM720869:GOM720879 GYI720869:GYI720879 HIE720869:HIE720879 HSA720869:HSA720879 IBW720869:IBW720879 ILS720869:ILS720879 IVO720869:IVO720879 JFK720869:JFK720879 JPG720869:JPG720879 JZC720869:JZC720879 KIY720869:KIY720879 KSU720869:KSU720879 LCQ720869:LCQ720879 LMM720869:LMM720879 LWI720869:LWI720879 MGE720869:MGE720879 MQA720869:MQA720879 MZW720869:MZW720879 NJS720869:NJS720879 NTO720869:NTO720879 ODK720869:ODK720879 ONG720869:ONG720879 OXC720869:OXC720879 PGY720869:PGY720879 PQU720869:PQU720879 QAQ720869:QAQ720879 QKM720869:QKM720879 QUI720869:QUI720879 REE720869:REE720879 ROA720869:ROA720879 RXW720869:RXW720879 SHS720869:SHS720879 SRO720869:SRO720879 TBK720869:TBK720879 TLG720869:TLG720879 TVC720869:TVC720879 UEY720869:UEY720879 UOU720869:UOU720879 UYQ720869:UYQ720879 VIM720869:VIM720879 VSI720869:VSI720879 WCE720869:WCE720879 WMA720869:WMA720879 WVW720869:WVW720879 L786428:L786438 JK786405:JK786415 TG786405:TG786415 ADC786405:ADC786415 AMY786405:AMY786415 AWU786405:AWU786415 BGQ786405:BGQ786415 BQM786405:BQM786415 CAI786405:CAI786415 CKE786405:CKE786415 CUA786405:CUA786415 DDW786405:DDW786415 DNS786405:DNS786415 DXO786405:DXO786415 EHK786405:EHK786415 ERG786405:ERG786415 FBC786405:FBC786415 FKY786405:FKY786415 FUU786405:FUU786415 GEQ786405:GEQ786415 GOM786405:GOM786415 GYI786405:GYI786415 HIE786405:HIE786415 HSA786405:HSA786415 IBW786405:IBW786415 ILS786405:ILS786415 IVO786405:IVO786415 JFK786405:JFK786415 JPG786405:JPG786415 JZC786405:JZC786415 KIY786405:KIY786415 KSU786405:KSU786415 LCQ786405:LCQ786415 LMM786405:LMM786415 LWI786405:LWI786415 MGE786405:MGE786415 MQA786405:MQA786415 MZW786405:MZW786415 NJS786405:NJS786415 NTO786405:NTO786415 ODK786405:ODK786415 ONG786405:ONG786415 OXC786405:OXC786415 PGY786405:PGY786415 PQU786405:PQU786415 QAQ786405:QAQ786415 QKM786405:QKM786415 QUI786405:QUI786415 REE786405:REE786415 ROA786405:ROA786415 RXW786405:RXW786415 SHS786405:SHS786415 SRO786405:SRO786415 TBK786405:TBK786415 TLG786405:TLG786415 TVC786405:TVC786415 UEY786405:UEY786415 UOU786405:UOU786415 UYQ786405:UYQ786415 VIM786405:VIM786415 VSI786405:VSI786415 WCE786405:WCE786415 WMA786405:WMA786415 WVW786405:WVW786415 L851964:L851974 JK851941:JK851951 TG851941:TG851951 ADC851941:ADC851951 AMY851941:AMY851951 AWU851941:AWU851951 BGQ851941:BGQ851951 BQM851941:BQM851951 CAI851941:CAI851951 CKE851941:CKE851951 CUA851941:CUA851951 DDW851941:DDW851951 DNS851941:DNS851951 DXO851941:DXO851951 EHK851941:EHK851951 ERG851941:ERG851951 FBC851941:FBC851951 FKY851941:FKY851951 FUU851941:FUU851951 GEQ851941:GEQ851951 GOM851941:GOM851951 GYI851941:GYI851951 HIE851941:HIE851951 HSA851941:HSA851951 IBW851941:IBW851951 ILS851941:ILS851951 IVO851941:IVO851951 JFK851941:JFK851951 JPG851941:JPG851951 JZC851941:JZC851951 KIY851941:KIY851951 KSU851941:KSU851951 LCQ851941:LCQ851951 LMM851941:LMM851951 LWI851941:LWI851951 MGE851941:MGE851951 MQA851941:MQA851951 MZW851941:MZW851951 NJS851941:NJS851951 NTO851941:NTO851951 ODK851941:ODK851951 ONG851941:ONG851951 OXC851941:OXC851951 PGY851941:PGY851951 PQU851941:PQU851951 QAQ851941:QAQ851951 QKM851941:QKM851951 QUI851941:QUI851951 REE851941:REE851951 ROA851941:ROA851951 RXW851941:RXW851951 SHS851941:SHS851951 SRO851941:SRO851951 TBK851941:TBK851951 TLG851941:TLG851951 TVC851941:TVC851951 UEY851941:UEY851951 UOU851941:UOU851951 UYQ851941:UYQ851951 VIM851941:VIM851951 VSI851941:VSI851951 WCE851941:WCE851951 WMA851941:WMA851951 WVW851941:WVW851951 L917500:L917510 JK917477:JK917487 TG917477:TG917487 ADC917477:ADC917487 AMY917477:AMY917487 AWU917477:AWU917487 BGQ917477:BGQ917487 BQM917477:BQM917487 CAI917477:CAI917487 CKE917477:CKE917487 CUA917477:CUA917487 DDW917477:DDW917487 DNS917477:DNS917487 DXO917477:DXO917487 EHK917477:EHK917487 ERG917477:ERG917487 FBC917477:FBC917487 FKY917477:FKY917487 FUU917477:FUU917487 GEQ917477:GEQ917487 GOM917477:GOM917487 GYI917477:GYI917487 HIE917477:HIE917487 HSA917477:HSA917487 IBW917477:IBW917487 ILS917477:ILS917487 IVO917477:IVO917487 JFK917477:JFK917487 JPG917477:JPG917487 JZC917477:JZC917487 KIY917477:KIY917487 KSU917477:KSU917487 LCQ917477:LCQ917487 LMM917477:LMM917487 LWI917477:LWI917487 MGE917477:MGE917487 MQA917477:MQA917487 MZW917477:MZW917487 NJS917477:NJS917487 NTO917477:NTO917487 ODK917477:ODK917487 ONG917477:ONG917487 OXC917477:OXC917487 PGY917477:PGY917487 PQU917477:PQU917487 QAQ917477:QAQ917487 QKM917477:QKM917487 QUI917477:QUI917487 REE917477:REE917487 ROA917477:ROA917487 RXW917477:RXW917487 SHS917477:SHS917487 SRO917477:SRO917487 TBK917477:TBK917487 TLG917477:TLG917487 TVC917477:TVC917487 UEY917477:UEY917487 UOU917477:UOU917487 UYQ917477:UYQ917487 VIM917477:VIM917487 VSI917477:VSI917487 WCE917477:WCE917487 WMA917477:WMA917487 WVW917477:WVW917487 L983036:L983046 JK983013:JK983023 TG983013:TG983023 ADC983013:ADC983023 AMY983013:AMY983023 AWU983013:AWU983023 BGQ983013:BGQ983023 BQM983013:BQM983023 CAI983013:CAI983023 CKE983013:CKE983023 CUA983013:CUA983023 DDW983013:DDW983023 DNS983013:DNS983023 DXO983013:DXO983023 EHK983013:EHK983023 ERG983013:ERG983023 FBC983013:FBC983023 FKY983013:FKY983023 FUU983013:FUU983023 GEQ983013:GEQ983023 GOM983013:GOM983023 GYI983013:GYI983023 HIE983013:HIE983023 HSA983013:HSA983023 IBW983013:IBW983023 ILS983013:ILS983023 IVO983013:IVO983023 JFK983013:JFK983023 JPG983013:JPG983023 JZC983013:JZC983023 KIY983013:KIY983023 KSU983013:KSU983023 LCQ983013:LCQ983023 LMM983013:LMM983023 LWI983013:LWI983023 MGE983013:MGE983023 MQA983013:MQA983023 MZW983013:MZW983023 NJS983013:NJS983023 NTO983013:NTO983023 ODK983013:ODK983023 ONG983013:ONG983023 OXC983013:OXC983023 PGY983013:PGY983023 PQU983013:PQU983023 QAQ983013:QAQ983023 QKM983013:QKM983023 QUI983013:QUI983023 REE983013:REE983023 ROA983013:ROA983023 RXW983013:RXW983023 SHS983013:SHS983023 SRO983013:SRO983023 TBK983013:TBK983023 TLG983013:TLG983023 TVC983013:TVC983023 UEY983013:UEY983023 UOU983013:UOU983023 UYQ983013:UYQ983023 VIM983013:VIM983023 VSI983013:VSI983023 WCE983013:WCE983023 WMA983013:WMA983023 WVK7:WVK9 WLO7:WLO9 WBS7:WBS9 VRW7:VRW9 VIA7:VIA9 UYE7:UYE9 UOI7:UOI9 UEM7:UEM9 TUQ7:TUQ9 TKU7:TKU9 TAY7:TAY9 SRC7:SRC9 SHG7:SHG9 RXK7:RXK9 RNO7:RNO9 RDS7:RDS9 QTW7:QTW9 QKA7:QKA9 QAE7:QAE9 PQI7:PQI9 PGM7:PGM9 OWQ7:OWQ9 OMU7:OMU9 OCY7:OCY9 NTC7:NTC9 NJG7:NJG9 MZK7:MZK9 MPO7:MPO9 MFS7:MFS9 LVW7:LVW9 LMA7:LMA9 LCE7:LCE9 KSI7:KSI9 KIM7:KIM9 JYQ7:JYQ9 JOU7:JOU9 JEY7:JEY9 IVC7:IVC9 ILG7:ILG9 IBK7:IBK9 HRO7:HRO9 HHS7:HHS9 GXW7:GXW9 GOA7:GOA9 GEE7:GEE9 FUI7:FUI9 FKM7:FKM9 FAQ7:FAQ9 EQU7:EQU9 EGY7:EGY9 DXC7:DXC9 DNG7:DNG9 DDK7:DDK9 CTO7:CTO9 CJS7:CJS9 BZW7:BZW9 BQA7:BQA9 BGE7:BGE9 AWI7:AWI9 AMM7:AMM9 ACQ7:ACQ9 SU7:SU9 IY7:IY9 IY12" xr:uid="{8D486BA0-6CFB-407B-8E15-5CC63E115790}">
      <formula1>$N$23:$N$368</formula1>
    </dataValidation>
    <dataValidation type="list" showInputMessage="1" showErrorMessage="1" sqref="M65533:M65543 WMB983013:WMB983023 WCF983013:WCF983023 VSJ983013:VSJ983023 VIN983013:VIN983023 UYR983013:UYR983023 UOV983013:UOV983023 UEZ983013:UEZ983023 TVD983013:TVD983023 TLH983013:TLH983023 TBL983013:TBL983023 SRP983013:SRP983023 SHT983013:SHT983023 RXX983013:RXX983023 ROB983013:ROB983023 REF983013:REF983023 QUJ983013:QUJ983023 QKN983013:QKN983023 QAR983013:QAR983023 PQV983013:PQV983023 PGZ983013:PGZ983023 OXD983013:OXD983023 ONH983013:ONH983023 ODL983013:ODL983023 NTP983013:NTP983023 NJT983013:NJT983023 MZX983013:MZX983023 MQB983013:MQB983023 MGF983013:MGF983023 LWJ983013:LWJ983023 LMN983013:LMN983023 LCR983013:LCR983023 KSV983013:KSV983023 KIZ983013:KIZ983023 JZD983013:JZD983023 JPH983013:JPH983023 JFL983013:JFL983023 IVP983013:IVP983023 ILT983013:ILT983023 IBX983013:IBX983023 HSB983013:HSB983023 HIF983013:HIF983023 GYJ983013:GYJ983023 GON983013:GON983023 GER983013:GER983023 FUV983013:FUV983023 FKZ983013:FKZ983023 FBD983013:FBD983023 ERH983013:ERH983023 EHL983013:EHL983023 DXP983013:DXP983023 DNT983013:DNT983023 DDX983013:DDX983023 CUB983013:CUB983023 CKF983013:CKF983023 CAJ983013:CAJ983023 BQN983013:BQN983023 BGR983013:BGR983023 AWV983013:AWV983023 AMZ983013:AMZ983023 ADD983013:ADD983023 TH983013:TH983023 JL983013:JL983023 M983037:M983047 WVX917477:WVX917487 WMB917477:WMB917487 WCF917477:WCF917487 VSJ917477:VSJ917487 VIN917477:VIN917487 UYR917477:UYR917487 UOV917477:UOV917487 UEZ917477:UEZ917487 TVD917477:TVD917487 TLH917477:TLH917487 TBL917477:TBL917487 SRP917477:SRP917487 SHT917477:SHT917487 RXX917477:RXX917487 ROB917477:ROB917487 REF917477:REF917487 QUJ917477:QUJ917487 QKN917477:QKN917487 QAR917477:QAR917487 PQV917477:PQV917487 PGZ917477:PGZ917487 OXD917477:OXD917487 ONH917477:ONH917487 ODL917477:ODL917487 NTP917477:NTP917487 NJT917477:NJT917487 MZX917477:MZX917487 MQB917477:MQB917487 MGF917477:MGF917487 LWJ917477:LWJ917487 LMN917477:LMN917487 LCR917477:LCR917487 KSV917477:KSV917487 KIZ917477:KIZ917487 JZD917477:JZD917487 JPH917477:JPH917487 JFL917477:JFL917487 IVP917477:IVP917487 ILT917477:ILT917487 IBX917477:IBX917487 HSB917477:HSB917487 HIF917477:HIF917487 GYJ917477:GYJ917487 GON917477:GON917487 GER917477:GER917487 FUV917477:FUV917487 FKZ917477:FKZ917487 FBD917477:FBD917487 ERH917477:ERH917487 EHL917477:EHL917487 DXP917477:DXP917487 DNT917477:DNT917487 DDX917477:DDX917487 CUB917477:CUB917487 CKF917477:CKF917487 CAJ917477:CAJ917487 BQN917477:BQN917487 BGR917477:BGR917487 AWV917477:AWV917487 AMZ917477:AMZ917487 ADD917477:ADD917487 TH917477:TH917487 JL917477:JL917487 M917501:M917511 WVX851941:WVX851951 WMB851941:WMB851951 WCF851941:WCF851951 VSJ851941:VSJ851951 VIN851941:VIN851951 UYR851941:UYR851951 UOV851941:UOV851951 UEZ851941:UEZ851951 TVD851941:TVD851951 TLH851941:TLH851951 TBL851941:TBL851951 SRP851941:SRP851951 SHT851941:SHT851951 RXX851941:RXX851951 ROB851941:ROB851951 REF851941:REF851951 QUJ851941:QUJ851951 QKN851941:QKN851951 QAR851941:QAR851951 PQV851941:PQV851951 PGZ851941:PGZ851951 OXD851941:OXD851951 ONH851941:ONH851951 ODL851941:ODL851951 NTP851941:NTP851951 NJT851941:NJT851951 MZX851941:MZX851951 MQB851941:MQB851951 MGF851941:MGF851951 LWJ851941:LWJ851951 LMN851941:LMN851951 LCR851941:LCR851951 KSV851941:KSV851951 KIZ851941:KIZ851951 JZD851941:JZD851951 JPH851941:JPH851951 JFL851941:JFL851951 IVP851941:IVP851951 ILT851941:ILT851951 IBX851941:IBX851951 HSB851941:HSB851951 HIF851941:HIF851951 GYJ851941:GYJ851951 GON851941:GON851951 GER851941:GER851951 FUV851941:FUV851951 FKZ851941:FKZ851951 FBD851941:FBD851951 ERH851941:ERH851951 EHL851941:EHL851951 DXP851941:DXP851951 DNT851941:DNT851951 DDX851941:DDX851951 CUB851941:CUB851951 CKF851941:CKF851951 CAJ851941:CAJ851951 BQN851941:BQN851951 BGR851941:BGR851951 AWV851941:AWV851951 AMZ851941:AMZ851951 ADD851941:ADD851951 TH851941:TH851951 JL851941:JL851951 M851965:M851975 WVX786405:WVX786415 WMB786405:WMB786415 WCF786405:WCF786415 VSJ786405:VSJ786415 VIN786405:VIN786415 UYR786405:UYR786415 UOV786405:UOV786415 UEZ786405:UEZ786415 TVD786405:TVD786415 TLH786405:TLH786415 TBL786405:TBL786415 SRP786405:SRP786415 SHT786405:SHT786415 RXX786405:RXX786415 ROB786405:ROB786415 REF786405:REF786415 QUJ786405:QUJ786415 QKN786405:QKN786415 QAR786405:QAR786415 PQV786405:PQV786415 PGZ786405:PGZ786415 OXD786405:OXD786415 ONH786405:ONH786415 ODL786405:ODL786415 NTP786405:NTP786415 NJT786405:NJT786415 MZX786405:MZX786415 MQB786405:MQB786415 MGF786405:MGF786415 LWJ786405:LWJ786415 LMN786405:LMN786415 LCR786405:LCR786415 KSV786405:KSV786415 KIZ786405:KIZ786415 JZD786405:JZD786415 JPH786405:JPH786415 JFL786405:JFL786415 IVP786405:IVP786415 ILT786405:ILT786415 IBX786405:IBX786415 HSB786405:HSB786415 HIF786405:HIF786415 GYJ786405:GYJ786415 GON786405:GON786415 GER786405:GER786415 FUV786405:FUV786415 FKZ786405:FKZ786415 FBD786405:FBD786415 ERH786405:ERH786415 EHL786405:EHL786415 DXP786405:DXP786415 DNT786405:DNT786415 DDX786405:DDX786415 CUB786405:CUB786415 CKF786405:CKF786415 CAJ786405:CAJ786415 BQN786405:BQN786415 BGR786405:BGR786415 AWV786405:AWV786415 AMZ786405:AMZ786415 ADD786405:ADD786415 TH786405:TH786415 JL786405:JL786415 M786429:M786439 WVX720869:WVX720879 WMB720869:WMB720879 WCF720869:WCF720879 VSJ720869:VSJ720879 VIN720869:VIN720879 UYR720869:UYR720879 UOV720869:UOV720879 UEZ720869:UEZ720879 TVD720869:TVD720879 TLH720869:TLH720879 TBL720869:TBL720879 SRP720869:SRP720879 SHT720869:SHT720879 RXX720869:RXX720879 ROB720869:ROB720879 REF720869:REF720879 QUJ720869:QUJ720879 QKN720869:QKN720879 QAR720869:QAR720879 PQV720869:PQV720879 PGZ720869:PGZ720879 OXD720869:OXD720879 ONH720869:ONH720879 ODL720869:ODL720879 NTP720869:NTP720879 NJT720869:NJT720879 MZX720869:MZX720879 MQB720869:MQB720879 MGF720869:MGF720879 LWJ720869:LWJ720879 LMN720869:LMN720879 LCR720869:LCR720879 KSV720869:KSV720879 KIZ720869:KIZ720879 JZD720869:JZD720879 JPH720869:JPH720879 JFL720869:JFL720879 IVP720869:IVP720879 ILT720869:ILT720879 IBX720869:IBX720879 HSB720869:HSB720879 HIF720869:HIF720879 GYJ720869:GYJ720879 GON720869:GON720879 GER720869:GER720879 FUV720869:FUV720879 FKZ720869:FKZ720879 FBD720869:FBD720879 ERH720869:ERH720879 EHL720869:EHL720879 DXP720869:DXP720879 DNT720869:DNT720879 DDX720869:DDX720879 CUB720869:CUB720879 CKF720869:CKF720879 CAJ720869:CAJ720879 BQN720869:BQN720879 BGR720869:BGR720879 AWV720869:AWV720879 AMZ720869:AMZ720879 ADD720869:ADD720879 TH720869:TH720879 JL720869:JL720879 M720893:M720903 WVX655333:WVX655343 WMB655333:WMB655343 WCF655333:WCF655343 VSJ655333:VSJ655343 VIN655333:VIN655343 UYR655333:UYR655343 UOV655333:UOV655343 UEZ655333:UEZ655343 TVD655333:TVD655343 TLH655333:TLH655343 TBL655333:TBL655343 SRP655333:SRP655343 SHT655333:SHT655343 RXX655333:RXX655343 ROB655333:ROB655343 REF655333:REF655343 QUJ655333:QUJ655343 QKN655333:QKN655343 QAR655333:QAR655343 PQV655333:PQV655343 PGZ655333:PGZ655343 OXD655333:OXD655343 ONH655333:ONH655343 ODL655333:ODL655343 NTP655333:NTP655343 NJT655333:NJT655343 MZX655333:MZX655343 MQB655333:MQB655343 MGF655333:MGF655343 LWJ655333:LWJ655343 LMN655333:LMN655343 LCR655333:LCR655343 KSV655333:KSV655343 KIZ655333:KIZ655343 JZD655333:JZD655343 JPH655333:JPH655343 JFL655333:JFL655343 IVP655333:IVP655343 ILT655333:ILT655343 IBX655333:IBX655343 HSB655333:HSB655343 HIF655333:HIF655343 GYJ655333:GYJ655343 GON655333:GON655343 GER655333:GER655343 FUV655333:FUV655343 FKZ655333:FKZ655343 FBD655333:FBD655343 ERH655333:ERH655343 EHL655333:EHL655343 DXP655333:DXP655343 DNT655333:DNT655343 DDX655333:DDX655343 CUB655333:CUB655343 CKF655333:CKF655343 CAJ655333:CAJ655343 BQN655333:BQN655343 BGR655333:BGR655343 AWV655333:AWV655343 AMZ655333:AMZ655343 ADD655333:ADD655343 TH655333:TH655343 JL655333:JL655343 M655357:M655367 WVX589797:WVX589807 WMB589797:WMB589807 WCF589797:WCF589807 VSJ589797:VSJ589807 VIN589797:VIN589807 UYR589797:UYR589807 UOV589797:UOV589807 UEZ589797:UEZ589807 TVD589797:TVD589807 TLH589797:TLH589807 TBL589797:TBL589807 SRP589797:SRP589807 SHT589797:SHT589807 RXX589797:RXX589807 ROB589797:ROB589807 REF589797:REF589807 QUJ589797:QUJ589807 QKN589797:QKN589807 QAR589797:QAR589807 PQV589797:PQV589807 PGZ589797:PGZ589807 OXD589797:OXD589807 ONH589797:ONH589807 ODL589797:ODL589807 NTP589797:NTP589807 NJT589797:NJT589807 MZX589797:MZX589807 MQB589797:MQB589807 MGF589797:MGF589807 LWJ589797:LWJ589807 LMN589797:LMN589807 LCR589797:LCR589807 KSV589797:KSV589807 KIZ589797:KIZ589807 JZD589797:JZD589807 JPH589797:JPH589807 JFL589797:JFL589807 IVP589797:IVP589807 ILT589797:ILT589807 IBX589797:IBX589807 HSB589797:HSB589807 HIF589797:HIF589807 GYJ589797:GYJ589807 GON589797:GON589807 GER589797:GER589807 FUV589797:FUV589807 FKZ589797:FKZ589807 FBD589797:FBD589807 ERH589797:ERH589807 EHL589797:EHL589807 DXP589797:DXP589807 DNT589797:DNT589807 DDX589797:DDX589807 CUB589797:CUB589807 CKF589797:CKF589807 CAJ589797:CAJ589807 BQN589797:BQN589807 BGR589797:BGR589807 AWV589797:AWV589807 AMZ589797:AMZ589807 ADD589797:ADD589807 TH589797:TH589807 JL589797:JL589807 M589821:M589831 WVX524261:WVX524271 WMB524261:WMB524271 WCF524261:WCF524271 VSJ524261:VSJ524271 VIN524261:VIN524271 UYR524261:UYR524271 UOV524261:UOV524271 UEZ524261:UEZ524271 TVD524261:TVD524271 TLH524261:TLH524271 TBL524261:TBL524271 SRP524261:SRP524271 SHT524261:SHT524271 RXX524261:RXX524271 ROB524261:ROB524271 REF524261:REF524271 QUJ524261:QUJ524271 QKN524261:QKN524271 QAR524261:QAR524271 PQV524261:PQV524271 PGZ524261:PGZ524271 OXD524261:OXD524271 ONH524261:ONH524271 ODL524261:ODL524271 NTP524261:NTP524271 NJT524261:NJT524271 MZX524261:MZX524271 MQB524261:MQB524271 MGF524261:MGF524271 LWJ524261:LWJ524271 LMN524261:LMN524271 LCR524261:LCR524271 KSV524261:KSV524271 KIZ524261:KIZ524271 JZD524261:JZD524271 JPH524261:JPH524271 JFL524261:JFL524271 IVP524261:IVP524271 ILT524261:ILT524271 IBX524261:IBX524271 HSB524261:HSB524271 HIF524261:HIF524271 GYJ524261:GYJ524271 GON524261:GON524271 GER524261:GER524271 FUV524261:FUV524271 FKZ524261:FKZ524271 FBD524261:FBD524271 ERH524261:ERH524271 EHL524261:EHL524271 DXP524261:DXP524271 DNT524261:DNT524271 DDX524261:DDX524271 CUB524261:CUB524271 CKF524261:CKF524271 CAJ524261:CAJ524271 BQN524261:BQN524271 BGR524261:BGR524271 AWV524261:AWV524271 AMZ524261:AMZ524271 ADD524261:ADD524271 TH524261:TH524271 JL524261:JL524271 M524285:M524295 WVX458725:WVX458735 WMB458725:WMB458735 WCF458725:WCF458735 VSJ458725:VSJ458735 VIN458725:VIN458735 UYR458725:UYR458735 UOV458725:UOV458735 UEZ458725:UEZ458735 TVD458725:TVD458735 TLH458725:TLH458735 TBL458725:TBL458735 SRP458725:SRP458735 SHT458725:SHT458735 RXX458725:RXX458735 ROB458725:ROB458735 REF458725:REF458735 QUJ458725:QUJ458735 QKN458725:QKN458735 QAR458725:QAR458735 PQV458725:PQV458735 PGZ458725:PGZ458735 OXD458725:OXD458735 ONH458725:ONH458735 ODL458725:ODL458735 NTP458725:NTP458735 NJT458725:NJT458735 MZX458725:MZX458735 MQB458725:MQB458735 MGF458725:MGF458735 LWJ458725:LWJ458735 LMN458725:LMN458735 LCR458725:LCR458735 KSV458725:KSV458735 KIZ458725:KIZ458735 JZD458725:JZD458735 JPH458725:JPH458735 JFL458725:JFL458735 IVP458725:IVP458735 ILT458725:ILT458735 IBX458725:IBX458735 HSB458725:HSB458735 HIF458725:HIF458735 GYJ458725:GYJ458735 GON458725:GON458735 GER458725:GER458735 FUV458725:FUV458735 FKZ458725:FKZ458735 FBD458725:FBD458735 ERH458725:ERH458735 EHL458725:EHL458735 DXP458725:DXP458735 DNT458725:DNT458735 DDX458725:DDX458735 CUB458725:CUB458735 CKF458725:CKF458735 CAJ458725:CAJ458735 BQN458725:BQN458735 BGR458725:BGR458735 AWV458725:AWV458735 AMZ458725:AMZ458735 ADD458725:ADD458735 TH458725:TH458735 JL458725:JL458735 M458749:M458759 WVX393189:WVX393199 WMB393189:WMB393199 WCF393189:WCF393199 VSJ393189:VSJ393199 VIN393189:VIN393199 UYR393189:UYR393199 UOV393189:UOV393199 UEZ393189:UEZ393199 TVD393189:TVD393199 TLH393189:TLH393199 TBL393189:TBL393199 SRP393189:SRP393199 SHT393189:SHT393199 RXX393189:RXX393199 ROB393189:ROB393199 REF393189:REF393199 QUJ393189:QUJ393199 QKN393189:QKN393199 QAR393189:QAR393199 PQV393189:PQV393199 PGZ393189:PGZ393199 OXD393189:OXD393199 ONH393189:ONH393199 ODL393189:ODL393199 NTP393189:NTP393199 NJT393189:NJT393199 MZX393189:MZX393199 MQB393189:MQB393199 MGF393189:MGF393199 LWJ393189:LWJ393199 LMN393189:LMN393199 LCR393189:LCR393199 KSV393189:KSV393199 KIZ393189:KIZ393199 JZD393189:JZD393199 JPH393189:JPH393199 JFL393189:JFL393199 IVP393189:IVP393199 ILT393189:ILT393199 IBX393189:IBX393199 HSB393189:HSB393199 HIF393189:HIF393199 GYJ393189:GYJ393199 GON393189:GON393199 GER393189:GER393199 FUV393189:FUV393199 FKZ393189:FKZ393199 FBD393189:FBD393199 ERH393189:ERH393199 EHL393189:EHL393199 DXP393189:DXP393199 DNT393189:DNT393199 DDX393189:DDX393199 CUB393189:CUB393199 CKF393189:CKF393199 CAJ393189:CAJ393199 BQN393189:BQN393199 BGR393189:BGR393199 AWV393189:AWV393199 AMZ393189:AMZ393199 ADD393189:ADD393199 TH393189:TH393199 JL393189:JL393199 M393213:M393223 WVX327653:WVX327663 WMB327653:WMB327663 WCF327653:WCF327663 VSJ327653:VSJ327663 VIN327653:VIN327663 UYR327653:UYR327663 UOV327653:UOV327663 UEZ327653:UEZ327663 TVD327653:TVD327663 TLH327653:TLH327663 TBL327653:TBL327663 SRP327653:SRP327663 SHT327653:SHT327663 RXX327653:RXX327663 ROB327653:ROB327663 REF327653:REF327663 QUJ327653:QUJ327663 QKN327653:QKN327663 QAR327653:QAR327663 PQV327653:PQV327663 PGZ327653:PGZ327663 OXD327653:OXD327663 ONH327653:ONH327663 ODL327653:ODL327663 NTP327653:NTP327663 NJT327653:NJT327663 MZX327653:MZX327663 MQB327653:MQB327663 MGF327653:MGF327663 LWJ327653:LWJ327663 LMN327653:LMN327663 LCR327653:LCR327663 KSV327653:KSV327663 KIZ327653:KIZ327663 JZD327653:JZD327663 JPH327653:JPH327663 JFL327653:JFL327663 IVP327653:IVP327663 ILT327653:ILT327663 IBX327653:IBX327663 HSB327653:HSB327663 HIF327653:HIF327663 GYJ327653:GYJ327663 GON327653:GON327663 GER327653:GER327663 FUV327653:FUV327663 FKZ327653:FKZ327663 FBD327653:FBD327663 ERH327653:ERH327663 EHL327653:EHL327663 DXP327653:DXP327663 DNT327653:DNT327663 DDX327653:DDX327663 CUB327653:CUB327663 CKF327653:CKF327663 CAJ327653:CAJ327663 BQN327653:BQN327663 BGR327653:BGR327663 AWV327653:AWV327663 AMZ327653:AMZ327663 ADD327653:ADD327663 TH327653:TH327663 JL327653:JL327663 M327677:M327687 WVX262117:WVX262127 WMB262117:WMB262127 WCF262117:WCF262127 VSJ262117:VSJ262127 VIN262117:VIN262127 UYR262117:UYR262127 UOV262117:UOV262127 UEZ262117:UEZ262127 TVD262117:TVD262127 TLH262117:TLH262127 TBL262117:TBL262127 SRP262117:SRP262127 SHT262117:SHT262127 RXX262117:RXX262127 ROB262117:ROB262127 REF262117:REF262127 QUJ262117:QUJ262127 QKN262117:QKN262127 QAR262117:QAR262127 PQV262117:PQV262127 PGZ262117:PGZ262127 OXD262117:OXD262127 ONH262117:ONH262127 ODL262117:ODL262127 NTP262117:NTP262127 NJT262117:NJT262127 MZX262117:MZX262127 MQB262117:MQB262127 MGF262117:MGF262127 LWJ262117:LWJ262127 LMN262117:LMN262127 LCR262117:LCR262127 KSV262117:KSV262127 KIZ262117:KIZ262127 JZD262117:JZD262127 JPH262117:JPH262127 JFL262117:JFL262127 IVP262117:IVP262127 ILT262117:ILT262127 IBX262117:IBX262127 HSB262117:HSB262127 HIF262117:HIF262127 GYJ262117:GYJ262127 GON262117:GON262127 GER262117:GER262127 FUV262117:FUV262127 FKZ262117:FKZ262127 FBD262117:FBD262127 ERH262117:ERH262127 EHL262117:EHL262127 DXP262117:DXP262127 DNT262117:DNT262127 DDX262117:DDX262127 CUB262117:CUB262127 CKF262117:CKF262127 CAJ262117:CAJ262127 BQN262117:BQN262127 BGR262117:BGR262127 AWV262117:AWV262127 AMZ262117:AMZ262127 ADD262117:ADD262127 TH262117:TH262127 JL262117:JL262127 M262141:M262151 WVX196581:WVX196591 WMB196581:WMB196591 WCF196581:WCF196591 VSJ196581:VSJ196591 VIN196581:VIN196591 UYR196581:UYR196591 UOV196581:UOV196591 UEZ196581:UEZ196591 TVD196581:TVD196591 TLH196581:TLH196591 TBL196581:TBL196591 SRP196581:SRP196591 SHT196581:SHT196591 RXX196581:RXX196591 ROB196581:ROB196591 REF196581:REF196591 QUJ196581:QUJ196591 QKN196581:QKN196591 QAR196581:QAR196591 PQV196581:PQV196591 PGZ196581:PGZ196591 OXD196581:OXD196591 ONH196581:ONH196591 ODL196581:ODL196591 NTP196581:NTP196591 NJT196581:NJT196591 MZX196581:MZX196591 MQB196581:MQB196591 MGF196581:MGF196591 LWJ196581:LWJ196591 LMN196581:LMN196591 LCR196581:LCR196591 KSV196581:KSV196591 KIZ196581:KIZ196591 JZD196581:JZD196591 JPH196581:JPH196591 JFL196581:JFL196591 IVP196581:IVP196591 ILT196581:ILT196591 IBX196581:IBX196591 HSB196581:HSB196591 HIF196581:HIF196591 GYJ196581:GYJ196591 GON196581:GON196591 GER196581:GER196591 FUV196581:FUV196591 FKZ196581:FKZ196591 FBD196581:FBD196591 ERH196581:ERH196591 EHL196581:EHL196591 DXP196581:DXP196591 DNT196581:DNT196591 DDX196581:DDX196591 CUB196581:CUB196591 CKF196581:CKF196591 CAJ196581:CAJ196591 BQN196581:BQN196591 BGR196581:BGR196591 AWV196581:AWV196591 AMZ196581:AMZ196591 ADD196581:ADD196591 TH196581:TH196591 JL196581:JL196591 M196605:M196615 WVX131045:WVX131055 WMB131045:WMB131055 WCF131045:WCF131055 VSJ131045:VSJ131055 VIN131045:VIN131055 UYR131045:UYR131055 UOV131045:UOV131055 UEZ131045:UEZ131055 TVD131045:TVD131055 TLH131045:TLH131055 TBL131045:TBL131055 SRP131045:SRP131055 SHT131045:SHT131055 RXX131045:RXX131055 ROB131045:ROB131055 REF131045:REF131055 QUJ131045:QUJ131055 QKN131045:QKN131055 QAR131045:QAR131055 PQV131045:PQV131055 PGZ131045:PGZ131055 OXD131045:OXD131055 ONH131045:ONH131055 ODL131045:ODL131055 NTP131045:NTP131055 NJT131045:NJT131055 MZX131045:MZX131055 MQB131045:MQB131055 MGF131045:MGF131055 LWJ131045:LWJ131055 LMN131045:LMN131055 LCR131045:LCR131055 KSV131045:KSV131055 KIZ131045:KIZ131055 JZD131045:JZD131055 JPH131045:JPH131055 JFL131045:JFL131055 IVP131045:IVP131055 ILT131045:ILT131055 IBX131045:IBX131055 HSB131045:HSB131055 HIF131045:HIF131055 GYJ131045:GYJ131055 GON131045:GON131055 GER131045:GER131055 FUV131045:FUV131055 FKZ131045:FKZ131055 FBD131045:FBD131055 ERH131045:ERH131055 EHL131045:EHL131055 DXP131045:DXP131055 DNT131045:DNT131055 DDX131045:DDX131055 CUB131045:CUB131055 CKF131045:CKF131055 CAJ131045:CAJ131055 BQN131045:BQN131055 BGR131045:BGR131055 AWV131045:AWV131055 AMZ131045:AMZ131055 ADD131045:ADD131055 TH131045:TH131055 JL131045:JL131055 M131069:M131079 WVX65509:WVX65519 WMB65509:WMB65519 WCF65509:WCF65519 VSJ65509:VSJ65519 VIN65509:VIN65519 UYR65509:UYR65519 UOV65509:UOV65519 UEZ65509:UEZ65519 TVD65509:TVD65519 TLH65509:TLH65519 TBL65509:TBL65519 SRP65509:SRP65519 SHT65509:SHT65519 RXX65509:RXX65519 ROB65509:ROB65519 REF65509:REF65519 QUJ65509:QUJ65519 QKN65509:QKN65519 QAR65509:QAR65519 PQV65509:PQV65519 PGZ65509:PGZ65519 OXD65509:OXD65519 ONH65509:ONH65519 ODL65509:ODL65519 NTP65509:NTP65519 NJT65509:NJT65519 MZX65509:MZX65519 MQB65509:MQB65519 MGF65509:MGF65519 LWJ65509:LWJ65519 LMN65509:LMN65519 LCR65509:LCR65519 KSV65509:KSV65519 KIZ65509:KIZ65519 JZD65509:JZD65519 JPH65509:JPH65519 JFL65509:JFL65519 IVP65509:IVP65519 ILT65509:ILT65519 IBX65509:IBX65519 HSB65509:HSB65519 HIF65509:HIF65519 GYJ65509:GYJ65519 GON65509:GON65519 GER65509:GER65519 FUV65509:FUV65519 FKZ65509:FKZ65519 FBD65509:FBD65519 ERH65509:ERH65519 EHL65509:EHL65519 DXP65509:DXP65519 DNT65509:DNT65519 DDX65509:DDX65519 CUB65509:CUB65519 CKF65509:CKF65519 CAJ65509:CAJ65519 BQN65509:BQN65519 BGR65509:BGR65519 AWV65509:AWV65519 AMZ65509:AMZ65519 ADD65509:ADD65519 TH65509:TH65519 JL65509:JL65519 WLP12 WBT12 VRX12 VIB12 UYF12 UOJ12 UEN12 TUR12 TKV12 TAZ12 SRD12 SHH12 RXL12 RNP12 RDT12 QTX12 QKB12 QAF12 PQJ12 PGN12 OWR12 OMV12 OCZ12 NTD12 NJH12 MZL12 MPP12 MFT12 LVX12 LMB12 LCF12 KSJ12 KIN12 JYR12 JOV12 JEZ12 IVD12 ILH12 IBL12 HRP12 HHT12 GXX12 GOB12 GEF12 FUJ12 FKN12 FAR12 EQV12 EGZ12 DXD12 DNH12 DDL12 CTP12 CJT12 BZX12 BQB12 BGF12 AWJ12 AMN12 ACR12 SV12 IZ12 WVX983013:WVX983023 IZ7:IZ9 SV7:SV9 ACR7:ACR9 AMN7:AMN9 AWJ7:AWJ9 BGF7:BGF9 BQB7:BQB9 BZX7:BZX9 CJT7:CJT9 CTP7:CTP9 DDL7:DDL9 DNH7:DNH9 DXD7:DXD9 EGZ7:EGZ9 EQV7:EQV9 FAR7:FAR9 FKN7:FKN9 FUJ7:FUJ9 GEF7:GEF9 GOB7:GOB9 GXX7:GXX9 HHT7:HHT9 HRP7:HRP9 IBL7:IBL9 ILH7:ILH9 IVD7:IVD9 JEZ7:JEZ9 JOV7:JOV9 JYR7:JYR9 KIN7:KIN9 KSJ7:KSJ9 LCF7:LCF9 LMB7:LMB9 LVX7:LVX9 MFT7:MFT9 MPP7:MPP9 MZL7:MZL9 NJH7:NJH9 NTD7:NTD9 OCZ7:OCZ9 OMV7:OMV9 OWR7:OWR9 PGN7:PGN9 PQJ7:PQJ9 QAF7:QAF9 QKB7:QKB9 QTX7:QTX9 RDT7:RDT9 RNP7:RNP9 RXL7:RXL9 SHH7:SHH9 SRD7:SRD9 TAZ7:TAZ9 TKV7:TKV9 TUR7:TUR9 UEN7:UEN9 UOJ7:UOJ9 UYF7:UYF9 VIB7:VIB9 VRX7:VRX9 WBT7:WBT9 WLP7:WLP9 WVL7:WVL9 WVL12" xr:uid="{35F98988-EBBB-40DE-BCDE-A2EB6FB1BA1B}">
      <formula1>$M$23:$M$77</formula1>
    </dataValidation>
    <dataValidation type="list" showInputMessage="1" showErrorMessage="1" sqref="WVY983013:WVY983023 JA12 WVM12 WMC983013:WMC983023 WCG983013:WCG983023 VSK983013:VSK983023 VIO983013:VIO983023 UYS983013:UYS983023 UOW983013:UOW983023 UFA983013:UFA983023 TVE983013:TVE983023 TLI983013:TLI983023 TBM983013:TBM983023 SRQ983013:SRQ983023 SHU983013:SHU983023 RXY983013:RXY983023 ROC983013:ROC983023 REG983013:REG983023 QUK983013:QUK983023 QKO983013:QKO983023 QAS983013:QAS983023 PQW983013:PQW983023 PHA983013:PHA983023 OXE983013:OXE983023 ONI983013:ONI983023 ODM983013:ODM983023 NTQ983013:NTQ983023 NJU983013:NJU983023 MZY983013:MZY983023 MQC983013:MQC983023 MGG983013:MGG983023 LWK983013:LWK983023 LMO983013:LMO983023 LCS983013:LCS983023 KSW983013:KSW983023 KJA983013:KJA983023 JZE983013:JZE983023 JPI983013:JPI983023 JFM983013:JFM983023 IVQ983013:IVQ983023 ILU983013:ILU983023 IBY983013:IBY983023 HSC983013:HSC983023 HIG983013:HIG983023 GYK983013:GYK983023 GOO983013:GOO983023 GES983013:GES983023 FUW983013:FUW983023 FLA983013:FLA983023 FBE983013:FBE983023 ERI983013:ERI983023 EHM983013:EHM983023 DXQ983013:DXQ983023 DNU983013:DNU983023 DDY983013:DDY983023 CUC983013:CUC983023 CKG983013:CKG983023 CAK983013:CAK983023 BQO983013:BQO983023 BGS983013:BGS983023 AWW983013:AWW983023 ANA983013:ANA983023 ADE983013:ADE983023 TI983013:TI983023 JM983013:JM983023 N983036:N983046 WVY917477:WVY917487 WMC917477:WMC917487 WCG917477:WCG917487 VSK917477:VSK917487 VIO917477:VIO917487 UYS917477:UYS917487 UOW917477:UOW917487 UFA917477:UFA917487 TVE917477:TVE917487 TLI917477:TLI917487 TBM917477:TBM917487 SRQ917477:SRQ917487 SHU917477:SHU917487 RXY917477:RXY917487 ROC917477:ROC917487 REG917477:REG917487 QUK917477:QUK917487 QKO917477:QKO917487 QAS917477:QAS917487 PQW917477:PQW917487 PHA917477:PHA917487 OXE917477:OXE917487 ONI917477:ONI917487 ODM917477:ODM917487 NTQ917477:NTQ917487 NJU917477:NJU917487 MZY917477:MZY917487 MQC917477:MQC917487 MGG917477:MGG917487 LWK917477:LWK917487 LMO917477:LMO917487 LCS917477:LCS917487 KSW917477:KSW917487 KJA917477:KJA917487 JZE917477:JZE917487 JPI917477:JPI917487 JFM917477:JFM917487 IVQ917477:IVQ917487 ILU917477:ILU917487 IBY917477:IBY917487 HSC917477:HSC917487 HIG917477:HIG917487 GYK917477:GYK917487 GOO917477:GOO917487 GES917477:GES917487 FUW917477:FUW917487 FLA917477:FLA917487 FBE917477:FBE917487 ERI917477:ERI917487 EHM917477:EHM917487 DXQ917477:DXQ917487 DNU917477:DNU917487 DDY917477:DDY917487 CUC917477:CUC917487 CKG917477:CKG917487 CAK917477:CAK917487 BQO917477:BQO917487 BGS917477:BGS917487 AWW917477:AWW917487 ANA917477:ANA917487 ADE917477:ADE917487 TI917477:TI917487 JM917477:JM917487 N917500:N917510 WVY851941:WVY851951 WMC851941:WMC851951 WCG851941:WCG851951 VSK851941:VSK851951 VIO851941:VIO851951 UYS851941:UYS851951 UOW851941:UOW851951 UFA851941:UFA851951 TVE851941:TVE851951 TLI851941:TLI851951 TBM851941:TBM851951 SRQ851941:SRQ851951 SHU851941:SHU851951 RXY851941:RXY851951 ROC851941:ROC851951 REG851941:REG851951 QUK851941:QUK851951 QKO851941:QKO851951 QAS851941:QAS851951 PQW851941:PQW851951 PHA851941:PHA851951 OXE851941:OXE851951 ONI851941:ONI851951 ODM851941:ODM851951 NTQ851941:NTQ851951 NJU851941:NJU851951 MZY851941:MZY851951 MQC851941:MQC851951 MGG851941:MGG851951 LWK851941:LWK851951 LMO851941:LMO851951 LCS851941:LCS851951 KSW851941:KSW851951 KJA851941:KJA851951 JZE851941:JZE851951 JPI851941:JPI851951 JFM851941:JFM851951 IVQ851941:IVQ851951 ILU851941:ILU851951 IBY851941:IBY851951 HSC851941:HSC851951 HIG851941:HIG851951 GYK851941:GYK851951 GOO851941:GOO851951 GES851941:GES851951 FUW851941:FUW851951 FLA851941:FLA851951 FBE851941:FBE851951 ERI851941:ERI851951 EHM851941:EHM851951 DXQ851941:DXQ851951 DNU851941:DNU851951 DDY851941:DDY851951 CUC851941:CUC851951 CKG851941:CKG851951 CAK851941:CAK851951 BQO851941:BQO851951 BGS851941:BGS851951 AWW851941:AWW851951 ANA851941:ANA851951 ADE851941:ADE851951 TI851941:TI851951 JM851941:JM851951 N851964:N851974 WVY786405:WVY786415 WMC786405:WMC786415 WCG786405:WCG786415 VSK786405:VSK786415 VIO786405:VIO786415 UYS786405:UYS786415 UOW786405:UOW786415 UFA786405:UFA786415 TVE786405:TVE786415 TLI786405:TLI786415 TBM786405:TBM786415 SRQ786405:SRQ786415 SHU786405:SHU786415 RXY786405:RXY786415 ROC786405:ROC786415 REG786405:REG786415 QUK786405:QUK786415 QKO786405:QKO786415 QAS786405:QAS786415 PQW786405:PQW786415 PHA786405:PHA786415 OXE786405:OXE786415 ONI786405:ONI786415 ODM786405:ODM786415 NTQ786405:NTQ786415 NJU786405:NJU786415 MZY786405:MZY786415 MQC786405:MQC786415 MGG786405:MGG786415 LWK786405:LWK786415 LMO786405:LMO786415 LCS786405:LCS786415 KSW786405:KSW786415 KJA786405:KJA786415 JZE786405:JZE786415 JPI786405:JPI786415 JFM786405:JFM786415 IVQ786405:IVQ786415 ILU786405:ILU786415 IBY786405:IBY786415 HSC786405:HSC786415 HIG786405:HIG786415 GYK786405:GYK786415 GOO786405:GOO786415 GES786405:GES786415 FUW786405:FUW786415 FLA786405:FLA786415 FBE786405:FBE786415 ERI786405:ERI786415 EHM786405:EHM786415 DXQ786405:DXQ786415 DNU786405:DNU786415 DDY786405:DDY786415 CUC786405:CUC786415 CKG786405:CKG786415 CAK786405:CAK786415 BQO786405:BQO786415 BGS786405:BGS786415 AWW786405:AWW786415 ANA786405:ANA786415 ADE786405:ADE786415 TI786405:TI786415 JM786405:JM786415 N786428:N786438 WVY720869:WVY720879 WMC720869:WMC720879 WCG720869:WCG720879 VSK720869:VSK720879 VIO720869:VIO720879 UYS720869:UYS720879 UOW720869:UOW720879 UFA720869:UFA720879 TVE720869:TVE720879 TLI720869:TLI720879 TBM720869:TBM720879 SRQ720869:SRQ720879 SHU720869:SHU720879 RXY720869:RXY720879 ROC720869:ROC720879 REG720869:REG720879 QUK720869:QUK720879 QKO720869:QKO720879 QAS720869:QAS720879 PQW720869:PQW720879 PHA720869:PHA720879 OXE720869:OXE720879 ONI720869:ONI720879 ODM720869:ODM720879 NTQ720869:NTQ720879 NJU720869:NJU720879 MZY720869:MZY720879 MQC720869:MQC720879 MGG720869:MGG720879 LWK720869:LWK720879 LMO720869:LMO720879 LCS720869:LCS720879 KSW720869:KSW720879 KJA720869:KJA720879 JZE720869:JZE720879 JPI720869:JPI720879 JFM720869:JFM720879 IVQ720869:IVQ720879 ILU720869:ILU720879 IBY720869:IBY720879 HSC720869:HSC720879 HIG720869:HIG720879 GYK720869:GYK720879 GOO720869:GOO720879 GES720869:GES720879 FUW720869:FUW720879 FLA720869:FLA720879 FBE720869:FBE720879 ERI720869:ERI720879 EHM720869:EHM720879 DXQ720869:DXQ720879 DNU720869:DNU720879 DDY720869:DDY720879 CUC720869:CUC720879 CKG720869:CKG720879 CAK720869:CAK720879 BQO720869:BQO720879 BGS720869:BGS720879 AWW720869:AWW720879 ANA720869:ANA720879 ADE720869:ADE720879 TI720869:TI720879 JM720869:JM720879 N720892:N720902 WVY655333:WVY655343 WMC655333:WMC655343 WCG655333:WCG655343 VSK655333:VSK655343 VIO655333:VIO655343 UYS655333:UYS655343 UOW655333:UOW655343 UFA655333:UFA655343 TVE655333:TVE655343 TLI655333:TLI655343 TBM655333:TBM655343 SRQ655333:SRQ655343 SHU655333:SHU655343 RXY655333:RXY655343 ROC655333:ROC655343 REG655333:REG655343 QUK655333:QUK655343 QKO655333:QKO655343 QAS655333:QAS655343 PQW655333:PQW655343 PHA655333:PHA655343 OXE655333:OXE655343 ONI655333:ONI655343 ODM655333:ODM655343 NTQ655333:NTQ655343 NJU655333:NJU655343 MZY655333:MZY655343 MQC655333:MQC655343 MGG655333:MGG655343 LWK655333:LWK655343 LMO655333:LMO655343 LCS655333:LCS655343 KSW655333:KSW655343 KJA655333:KJA655343 JZE655333:JZE655343 JPI655333:JPI655343 JFM655333:JFM655343 IVQ655333:IVQ655343 ILU655333:ILU655343 IBY655333:IBY655343 HSC655333:HSC655343 HIG655333:HIG655343 GYK655333:GYK655343 GOO655333:GOO655343 GES655333:GES655343 FUW655333:FUW655343 FLA655333:FLA655343 FBE655333:FBE655343 ERI655333:ERI655343 EHM655333:EHM655343 DXQ655333:DXQ655343 DNU655333:DNU655343 DDY655333:DDY655343 CUC655333:CUC655343 CKG655333:CKG655343 CAK655333:CAK655343 BQO655333:BQO655343 BGS655333:BGS655343 AWW655333:AWW655343 ANA655333:ANA655343 ADE655333:ADE655343 TI655333:TI655343 JM655333:JM655343 N655356:N655366 WVY589797:WVY589807 WMC589797:WMC589807 WCG589797:WCG589807 VSK589797:VSK589807 VIO589797:VIO589807 UYS589797:UYS589807 UOW589797:UOW589807 UFA589797:UFA589807 TVE589797:TVE589807 TLI589797:TLI589807 TBM589797:TBM589807 SRQ589797:SRQ589807 SHU589797:SHU589807 RXY589797:RXY589807 ROC589797:ROC589807 REG589797:REG589807 QUK589797:QUK589807 QKO589797:QKO589807 QAS589797:QAS589807 PQW589797:PQW589807 PHA589797:PHA589807 OXE589797:OXE589807 ONI589797:ONI589807 ODM589797:ODM589807 NTQ589797:NTQ589807 NJU589797:NJU589807 MZY589797:MZY589807 MQC589797:MQC589807 MGG589797:MGG589807 LWK589797:LWK589807 LMO589797:LMO589807 LCS589797:LCS589807 KSW589797:KSW589807 KJA589797:KJA589807 JZE589797:JZE589807 JPI589797:JPI589807 JFM589797:JFM589807 IVQ589797:IVQ589807 ILU589797:ILU589807 IBY589797:IBY589807 HSC589797:HSC589807 HIG589797:HIG589807 GYK589797:GYK589807 GOO589797:GOO589807 GES589797:GES589807 FUW589797:FUW589807 FLA589797:FLA589807 FBE589797:FBE589807 ERI589797:ERI589807 EHM589797:EHM589807 DXQ589797:DXQ589807 DNU589797:DNU589807 DDY589797:DDY589807 CUC589797:CUC589807 CKG589797:CKG589807 CAK589797:CAK589807 BQO589797:BQO589807 BGS589797:BGS589807 AWW589797:AWW589807 ANA589797:ANA589807 ADE589797:ADE589807 TI589797:TI589807 JM589797:JM589807 N589820:N589830 WVY524261:WVY524271 WMC524261:WMC524271 WCG524261:WCG524271 VSK524261:VSK524271 VIO524261:VIO524271 UYS524261:UYS524271 UOW524261:UOW524271 UFA524261:UFA524271 TVE524261:TVE524271 TLI524261:TLI524271 TBM524261:TBM524271 SRQ524261:SRQ524271 SHU524261:SHU524271 RXY524261:RXY524271 ROC524261:ROC524271 REG524261:REG524271 QUK524261:QUK524271 QKO524261:QKO524271 QAS524261:QAS524271 PQW524261:PQW524271 PHA524261:PHA524271 OXE524261:OXE524271 ONI524261:ONI524271 ODM524261:ODM524271 NTQ524261:NTQ524271 NJU524261:NJU524271 MZY524261:MZY524271 MQC524261:MQC524271 MGG524261:MGG524271 LWK524261:LWK524271 LMO524261:LMO524271 LCS524261:LCS524271 KSW524261:KSW524271 KJA524261:KJA524271 JZE524261:JZE524271 JPI524261:JPI524271 JFM524261:JFM524271 IVQ524261:IVQ524271 ILU524261:ILU524271 IBY524261:IBY524271 HSC524261:HSC524271 HIG524261:HIG524271 GYK524261:GYK524271 GOO524261:GOO524271 GES524261:GES524271 FUW524261:FUW524271 FLA524261:FLA524271 FBE524261:FBE524271 ERI524261:ERI524271 EHM524261:EHM524271 DXQ524261:DXQ524271 DNU524261:DNU524271 DDY524261:DDY524271 CUC524261:CUC524271 CKG524261:CKG524271 CAK524261:CAK524271 BQO524261:BQO524271 BGS524261:BGS524271 AWW524261:AWW524271 ANA524261:ANA524271 ADE524261:ADE524271 TI524261:TI524271 JM524261:JM524271 N524284:N524294 WVY458725:WVY458735 WMC458725:WMC458735 WCG458725:WCG458735 VSK458725:VSK458735 VIO458725:VIO458735 UYS458725:UYS458735 UOW458725:UOW458735 UFA458725:UFA458735 TVE458725:TVE458735 TLI458725:TLI458735 TBM458725:TBM458735 SRQ458725:SRQ458735 SHU458725:SHU458735 RXY458725:RXY458735 ROC458725:ROC458735 REG458725:REG458735 QUK458725:QUK458735 QKO458725:QKO458735 QAS458725:QAS458735 PQW458725:PQW458735 PHA458725:PHA458735 OXE458725:OXE458735 ONI458725:ONI458735 ODM458725:ODM458735 NTQ458725:NTQ458735 NJU458725:NJU458735 MZY458725:MZY458735 MQC458725:MQC458735 MGG458725:MGG458735 LWK458725:LWK458735 LMO458725:LMO458735 LCS458725:LCS458735 KSW458725:KSW458735 KJA458725:KJA458735 JZE458725:JZE458735 JPI458725:JPI458735 JFM458725:JFM458735 IVQ458725:IVQ458735 ILU458725:ILU458735 IBY458725:IBY458735 HSC458725:HSC458735 HIG458725:HIG458735 GYK458725:GYK458735 GOO458725:GOO458735 GES458725:GES458735 FUW458725:FUW458735 FLA458725:FLA458735 FBE458725:FBE458735 ERI458725:ERI458735 EHM458725:EHM458735 DXQ458725:DXQ458735 DNU458725:DNU458735 DDY458725:DDY458735 CUC458725:CUC458735 CKG458725:CKG458735 CAK458725:CAK458735 BQO458725:BQO458735 BGS458725:BGS458735 AWW458725:AWW458735 ANA458725:ANA458735 ADE458725:ADE458735 TI458725:TI458735 JM458725:JM458735 N458748:N458758 WVY393189:WVY393199 WMC393189:WMC393199 WCG393189:WCG393199 VSK393189:VSK393199 VIO393189:VIO393199 UYS393189:UYS393199 UOW393189:UOW393199 UFA393189:UFA393199 TVE393189:TVE393199 TLI393189:TLI393199 TBM393189:TBM393199 SRQ393189:SRQ393199 SHU393189:SHU393199 RXY393189:RXY393199 ROC393189:ROC393199 REG393189:REG393199 QUK393189:QUK393199 QKO393189:QKO393199 QAS393189:QAS393199 PQW393189:PQW393199 PHA393189:PHA393199 OXE393189:OXE393199 ONI393189:ONI393199 ODM393189:ODM393199 NTQ393189:NTQ393199 NJU393189:NJU393199 MZY393189:MZY393199 MQC393189:MQC393199 MGG393189:MGG393199 LWK393189:LWK393199 LMO393189:LMO393199 LCS393189:LCS393199 KSW393189:KSW393199 KJA393189:KJA393199 JZE393189:JZE393199 JPI393189:JPI393199 JFM393189:JFM393199 IVQ393189:IVQ393199 ILU393189:ILU393199 IBY393189:IBY393199 HSC393189:HSC393199 HIG393189:HIG393199 GYK393189:GYK393199 GOO393189:GOO393199 GES393189:GES393199 FUW393189:FUW393199 FLA393189:FLA393199 FBE393189:FBE393199 ERI393189:ERI393199 EHM393189:EHM393199 DXQ393189:DXQ393199 DNU393189:DNU393199 DDY393189:DDY393199 CUC393189:CUC393199 CKG393189:CKG393199 CAK393189:CAK393199 BQO393189:BQO393199 BGS393189:BGS393199 AWW393189:AWW393199 ANA393189:ANA393199 ADE393189:ADE393199 TI393189:TI393199 JM393189:JM393199 N393212:N393222 WVY327653:WVY327663 WMC327653:WMC327663 WCG327653:WCG327663 VSK327653:VSK327663 VIO327653:VIO327663 UYS327653:UYS327663 UOW327653:UOW327663 UFA327653:UFA327663 TVE327653:TVE327663 TLI327653:TLI327663 TBM327653:TBM327663 SRQ327653:SRQ327663 SHU327653:SHU327663 RXY327653:RXY327663 ROC327653:ROC327663 REG327653:REG327663 QUK327653:QUK327663 QKO327653:QKO327663 QAS327653:QAS327663 PQW327653:PQW327663 PHA327653:PHA327663 OXE327653:OXE327663 ONI327653:ONI327663 ODM327653:ODM327663 NTQ327653:NTQ327663 NJU327653:NJU327663 MZY327653:MZY327663 MQC327653:MQC327663 MGG327653:MGG327663 LWK327653:LWK327663 LMO327653:LMO327663 LCS327653:LCS327663 KSW327653:KSW327663 KJA327653:KJA327663 JZE327653:JZE327663 JPI327653:JPI327663 JFM327653:JFM327663 IVQ327653:IVQ327663 ILU327653:ILU327663 IBY327653:IBY327663 HSC327653:HSC327663 HIG327653:HIG327663 GYK327653:GYK327663 GOO327653:GOO327663 GES327653:GES327663 FUW327653:FUW327663 FLA327653:FLA327663 FBE327653:FBE327663 ERI327653:ERI327663 EHM327653:EHM327663 DXQ327653:DXQ327663 DNU327653:DNU327663 DDY327653:DDY327663 CUC327653:CUC327663 CKG327653:CKG327663 CAK327653:CAK327663 BQO327653:BQO327663 BGS327653:BGS327663 AWW327653:AWW327663 ANA327653:ANA327663 ADE327653:ADE327663 TI327653:TI327663 JM327653:JM327663 N327676:N327686 WVY262117:WVY262127 WMC262117:WMC262127 WCG262117:WCG262127 VSK262117:VSK262127 VIO262117:VIO262127 UYS262117:UYS262127 UOW262117:UOW262127 UFA262117:UFA262127 TVE262117:TVE262127 TLI262117:TLI262127 TBM262117:TBM262127 SRQ262117:SRQ262127 SHU262117:SHU262127 RXY262117:RXY262127 ROC262117:ROC262127 REG262117:REG262127 QUK262117:QUK262127 QKO262117:QKO262127 QAS262117:QAS262127 PQW262117:PQW262127 PHA262117:PHA262127 OXE262117:OXE262127 ONI262117:ONI262127 ODM262117:ODM262127 NTQ262117:NTQ262127 NJU262117:NJU262127 MZY262117:MZY262127 MQC262117:MQC262127 MGG262117:MGG262127 LWK262117:LWK262127 LMO262117:LMO262127 LCS262117:LCS262127 KSW262117:KSW262127 KJA262117:KJA262127 JZE262117:JZE262127 JPI262117:JPI262127 JFM262117:JFM262127 IVQ262117:IVQ262127 ILU262117:ILU262127 IBY262117:IBY262127 HSC262117:HSC262127 HIG262117:HIG262127 GYK262117:GYK262127 GOO262117:GOO262127 GES262117:GES262127 FUW262117:FUW262127 FLA262117:FLA262127 FBE262117:FBE262127 ERI262117:ERI262127 EHM262117:EHM262127 DXQ262117:DXQ262127 DNU262117:DNU262127 DDY262117:DDY262127 CUC262117:CUC262127 CKG262117:CKG262127 CAK262117:CAK262127 BQO262117:BQO262127 BGS262117:BGS262127 AWW262117:AWW262127 ANA262117:ANA262127 ADE262117:ADE262127 TI262117:TI262127 JM262117:JM262127 N262140:N262150 WVY196581:WVY196591 WMC196581:WMC196591 WCG196581:WCG196591 VSK196581:VSK196591 VIO196581:VIO196591 UYS196581:UYS196591 UOW196581:UOW196591 UFA196581:UFA196591 TVE196581:TVE196591 TLI196581:TLI196591 TBM196581:TBM196591 SRQ196581:SRQ196591 SHU196581:SHU196591 RXY196581:RXY196591 ROC196581:ROC196591 REG196581:REG196591 QUK196581:QUK196591 QKO196581:QKO196591 QAS196581:QAS196591 PQW196581:PQW196591 PHA196581:PHA196591 OXE196581:OXE196591 ONI196581:ONI196591 ODM196581:ODM196591 NTQ196581:NTQ196591 NJU196581:NJU196591 MZY196581:MZY196591 MQC196581:MQC196591 MGG196581:MGG196591 LWK196581:LWK196591 LMO196581:LMO196591 LCS196581:LCS196591 KSW196581:KSW196591 KJA196581:KJA196591 JZE196581:JZE196591 JPI196581:JPI196591 JFM196581:JFM196591 IVQ196581:IVQ196591 ILU196581:ILU196591 IBY196581:IBY196591 HSC196581:HSC196591 HIG196581:HIG196591 GYK196581:GYK196591 GOO196581:GOO196591 GES196581:GES196591 FUW196581:FUW196591 FLA196581:FLA196591 FBE196581:FBE196591 ERI196581:ERI196591 EHM196581:EHM196591 DXQ196581:DXQ196591 DNU196581:DNU196591 DDY196581:DDY196591 CUC196581:CUC196591 CKG196581:CKG196591 CAK196581:CAK196591 BQO196581:BQO196591 BGS196581:BGS196591 AWW196581:AWW196591 ANA196581:ANA196591 ADE196581:ADE196591 TI196581:TI196591 JM196581:JM196591 N196604:N196614 WVY131045:WVY131055 WMC131045:WMC131055 WCG131045:WCG131055 VSK131045:VSK131055 VIO131045:VIO131055 UYS131045:UYS131055 UOW131045:UOW131055 UFA131045:UFA131055 TVE131045:TVE131055 TLI131045:TLI131055 TBM131045:TBM131055 SRQ131045:SRQ131055 SHU131045:SHU131055 RXY131045:RXY131055 ROC131045:ROC131055 REG131045:REG131055 QUK131045:QUK131055 QKO131045:QKO131055 QAS131045:QAS131055 PQW131045:PQW131055 PHA131045:PHA131055 OXE131045:OXE131055 ONI131045:ONI131055 ODM131045:ODM131055 NTQ131045:NTQ131055 NJU131045:NJU131055 MZY131045:MZY131055 MQC131045:MQC131055 MGG131045:MGG131055 LWK131045:LWK131055 LMO131045:LMO131055 LCS131045:LCS131055 KSW131045:KSW131055 KJA131045:KJA131055 JZE131045:JZE131055 JPI131045:JPI131055 JFM131045:JFM131055 IVQ131045:IVQ131055 ILU131045:ILU131055 IBY131045:IBY131055 HSC131045:HSC131055 HIG131045:HIG131055 GYK131045:GYK131055 GOO131045:GOO131055 GES131045:GES131055 FUW131045:FUW131055 FLA131045:FLA131055 FBE131045:FBE131055 ERI131045:ERI131055 EHM131045:EHM131055 DXQ131045:DXQ131055 DNU131045:DNU131055 DDY131045:DDY131055 CUC131045:CUC131055 CKG131045:CKG131055 CAK131045:CAK131055 BQO131045:BQO131055 BGS131045:BGS131055 AWW131045:AWW131055 ANA131045:ANA131055 ADE131045:ADE131055 TI131045:TI131055 JM131045:JM131055 N131068:N131078 WVY65509:WVY65519 WMC65509:WMC65519 WCG65509:WCG65519 VSK65509:VSK65519 VIO65509:VIO65519 UYS65509:UYS65519 UOW65509:UOW65519 UFA65509:UFA65519 TVE65509:TVE65519 TLI65509:TLI65519 TBM65509:TBM65519 SRQ65509:SRQ65519 SHU65509:SHU65519 RXY65509:RXY65519 ROC65509:ROC65519 REG65509:REG65519 QUK65509:QUK65519 QKO65509:QKO65519 QAS65509:QAS65519 PQW65509:PQW65519 PHA65509:PHA65519 OXE65509:OXE65519 ONI65509:ONI65519 ODM65509:ODM65519 NTQ65509:NTQ65519 NJU65509:NJU65519 MZY65509:MZY65519 MQC65509:MQC65519 MGG65509:MGG65519 LWK65509:LWK65519 LMO65509:LMO65519 LCS65509:LCS65519 KSW65509:KSW65519 KJA65509:KJA65519 JZE65509:JZE65519 JPI65509:JPI65519 JFM65509:JFM65519 IVQ65509:IVQ65519 ILU65509:ILU65519 IBY65509:IBY65519 HSC65509:HSC65519 HIG65509:HIG65519 GYK65509:GYK65519 GOO65509:GOO65519 GES65509:GES65519 FUW65509:FUW65519 FLA65509:FLA65519 FBE65509:FBE65519 ERI65509:ERI65519 EHM65509:EHM65519 DXQ65509:DXQ65519 DNU65509:DNU65519 DDY65509:DDY65519 CUC65509:CUC65519 CKG65509:CKG65519 CAK65509:CAK65519 BQO65509:BQO65519 BGS65509:BGS65519 AWW65509:AWW65519 ANA65509:ANA65519 ADE65509:ADE65519 TI65509:TI65519 JM65509:JM65519 N65532:N65542 WLQ12 WBU12 VRY12 VIC12 UYG12 UOK12 UEO12 TUS12 TKW12 TBA12 SRE12 SHI12 RXM12 RNQ12 RDU12 QTY12 QKC12 QAG12 PQK12 PGO12 OWS12 OMW12 ODA12 NTE12 NJI12 MZM12 MPQ12 MFU12 LVY12 LMC12 LCG12 KSK12 KIO12 JYS12 JOW12 JFA12 IVE12 ILI12 IBM12 HRQ12 HHU12 GXY12 GOC12 GEG12 FUK12 FKO12 FAS12 EQW12 EHA12 DXE12 DNI12 DDM12 CTQ12 CJU12 BZY12 BQC12 BGG12 AWK12 AMO12 ACS12 ACS7:ACS9 AMO7:AMO9 AWK7:AWK9 BGG7:BGG9 BQC7:BQC9 BZY7:BZY9 CJU7:CJU9 CTQ7:CTQ9 DDM7:DDM9 DNI7:DNI9 DXE7:DXE9 EHA7:EHA9 EQW7:EQW9 FAS7:FAS9 FKO7:FKO9 FUK7:FUK9 GEG7:GEG9 GOC7:GOC9 GXY7:GXY9 HHU7:HHU9 HRQ7:HRQ9 IBM7:IBM9 ILI7:ILI9 IVE7:IVE9 JFA7:JFA9 JOW7:JOW9 JYS7:JYS9 KIO7:KIO9 KSK7:KSK9 LCG7:LCG9 LMC7:LMC9 LVY7:LVY9 MFU7:MFU9 MPQ7:MPQ9 MZM7:MZM9 NJI7:NJI9 NTE7:NTE9 ODA7:ODA9 OMW7:OMW9 OWS7:OWS9 PGO7:PGO9 PQK7:PQK9 QAG7:QAG9 QKC7:QKC9 QTY7:QTY9 RDU7:RDU9 RNQ7:RNQ9 RXM7:RXM9 SHI7:SHI9 SRE7:SRE9 TBA7:TBA9 TKW7:TKW9 TUS7:TUS9 UEO7:UEO9 UOK7:UOK9 UYG7:UYG9 VIC7:VIC9 VRY7:VRY9 WBU7:WBU9 WLQ7:WLQ9 WVM7:WVM9 JA7:JA9 SW7:SW9 SW12" xr:uid="{ADE4A579-6DC6-4936-B9FF-0C1F1BD01483}">
      <formula1>$L$23:$L$37</formula1>
    </dataValidation>
    <dataValidation type="list" showInputMessage="1" showErrorMessage="1" sqref="WVS983013:WVS983023 WLW983013:WLW983023 WCA983013:WCA983023 VSE983013:VSE983023 VII983013:VII983023 UYM983013:UYM983023 UOQ983013:UOQ983023 UEU983013:UEU983023 TUY983013:TUY983023 TLC983013:TLC983023 TBG983013:TBG983023 SRK983013:SRK983023 SHO983013:SHO983023 RXS983013:RXS983023 RNW983013:RNW983023 REA983013:REA983023 QUE983013:QUE983023 QKI983013:QKI983023 QAM983013:QAM983023 PQQ983013:PQQ983023 PGU983013:PGU983023 OWY983013:OWY983023 ONC983013:ONC983023 ODG983013:ODG983023 NTK983013:NTK983023 NJO983013:NJO983023 MZS983013:MZS983023 MPW983013:MPW983023 MGA983013:MGA983023 LWE983013:LWE983023 LMI983013:LMI983023 LCM983013:LCM983023 KSQ983013:KSQ983023 KIU983013:KIU983023 JYY983013:JYY983023 JPC983013:JPC983023 JFG983013:JFG983023 IVK983013:IVK983023 ILO983013:ILO983023 IBS983013:IBS983023 HRW983013:HRW983023 HIA983013:HIA983023 GYE983013:GYE983023 GOI983013:GOI983023 GEM983013:GEM983023 FUQ983013:FUQ983023 FKU983013:FKU983023 FAY983013:FAY983023 ERC983013:ERC983023 EHG983013:EHG983023 DXK983013:DXK983023 DNO983013:DNO983023 DDS983013:DDS983023 CTW983013:CTW983023 CKA983013:CKA983023 CAE983013:CAE983023 BQI983013:BQI983023 BGM983013:BGM983023 AWQ983013:AWQ983023 AMU983013:AMU983023 ACY983013:ACY983023 TC983013:TC983023 JG983013:JG983023 WVS917477:WVS917487 WLW917477:WLW917487 WCA917477:WCA917487 VSE917477:VSE917487 VII917477:VII917487 UYM917477:UYM917487 UOQ917477:UOQ917487 UEU917477:UEU917487 TUY917477:TUY917487 TLC917477:TLC917487 TBG917477:TBG917487 SRK917477:SRK917487 SHO917477:SHO917487 RXS917477:RXS917487 RNW917477:RNW917487 REA917477:REA917487 QUE917477:QUE917487 QKI917477:QKI917487 QAM917477:QAM917487 PQQ917477:PQQ917487 PGU917477:PGU917487 OWY917477:OWY917487 ONC917477:ONC917487 ODG917477:ODG917487 NTK917477:NTK917487 NJO917477:NJO917487 MZS917477:MZS917487 MPW917477:MPW917487 MGA917477:MGA917487 LWE917477:LWE917487 LMI917477:LMI917487 LCM917477:LCM917487 KSQ917477:KSQ917487 KIU917477:KIU917487 JYY917477:JYY917487 JPC917477:JPC917487 JFG917477:JFG917487 IVK917477:IVK917487 ILO917477:ILO917487 IBS917477:IBS917487 HRW917477:HRW917487 HIA917477:HIA917487 GYE917477:GYE917487 GOI917477:GOI917487 GEM917477:GEM917487 FUQ917477:FUQ917487 FKU917477:FKU917487 FAY917477:FAY917487 ERC917477:ERC917487 EHG917477:EHG917487 DXK917477:DXK917487 DNO917477:DNO917487 DDS917477:DDS917487 CTW917477:CTW917487 CKA917477:CKA917487 CAE917477:CAE917487 BQI917477:BQI917487 BGM917477:BGM917487 AWQ917477:AWQ917487 AMU917477:AMU917487 ACY917477:ACY917487 TC917477:TC917487 JG917477:JG917487 WVS851941:WVS851951 WLW851941:WLW851951 WCA851941:WCA851951 VSE851941:VSE851951 VII851941:VII851951 UYM851941:UYM851951 UOQ851941:UOQ851951 UEU851941:UEU851951 TUY851941:TUY851951 TLC851941:TLC851951 TBG851941:TBG851951 SRK851941:SRK851951 SHO851941:SHO851951 RXS851941:RXS851951 RNW851941:RNW851951 REA851941:REA851951 QUE851941:QUE851951 QKI851941:QKI851951 QAM851941:QAM851951 PQQ851941:PQQ851951 PGU851941:PGU851951 OWY851941:OWY851951 ONC851941:ONC851951 ODG851941:ODG851951 NTK851941:NTK851951 NJO851941:NJO851951 MZS851941:MZS851951 MPW851941:MPW851951 MGA851941:MGA851951 LWE851941:LWE851951 LMI851941:LMI851951 LCM851941:LCM851951 KSQ851941:KSQ851951 KIU851941:KIU851951 JYY851941:JYY851951 JPC851941:JPC851951 JFG851941:JFG851951 IVK851941:IVK851951 ILO851941:ILO851951 IBS851941:IBS851951 HRW851941:HRW851951 HIA851941:HIA851951 GYE851941:GYE851951 GOI851941:GOI851951 GEM851941:GEM851951 FUQ851941:FUQ851951 FKU851941:FKU851951 FAY851941:FAY851951 ERC851941:ERC851951 EHG851941:EHG851951 DXK851941:DXK851951 DNO851941:DNO851951 DDS851941:DDS851951 CTW851941:CTW851951 CKA851941:CKA851951 CAE851941:CAE851951 BQI851941:BQI851951 BGM851941:BGM851951 AWQ851941:AWQ851951 AMU851941:AMU851951 ACY851941:ACY851951 TC851941:TC851951 JG851941:JG851951 WVS786405:WVS786415 WLW786405:WLW786415 WCA786405:WCA786415 VSE786405:VSE786415 VII786405:VII786415 UYM786405:UYM786415 UOQ786405:UOQ786415 UEU786405:UEU786415 TUY786405:TUY786415 TLC786405:TLC786415 TBG786405:TBG786415 SRK786405:SRK786415 SHO786405:SHO786415 RXS786405:RXS786415 RNW786405:RNW786415 REA786405:REA786415 QUE786405:QUE786415 QKI786405:QKI786415 QAM786405:QAM786415 PQQ786405:PQQ786415 PGU786405:PGU786415 OWY786405:OWY786415 ONC786405:ONC786415 ODG786405:ODG786415 NTK786405:NTK786415 NJO786405:NJO786415 MZS786405:MZS786415 MPW786405:MPW786415 MGA786405:MGA786415 LWE786405:LWE786415 LMI786405:LMI786415 LCM786405:LCM786415 KSQ786405:KSQ786415 KIU786405:KIU786415 JYY786405:JYY786415 JPC786405:JPC786415 JFG786405:JFG786415 IVK786405:IVK786415 ILO786405:ILO786415 IBS786405:IBS786415 HRW786405:HRW786415 HIA786405:HIA786415 GYE786405:GYE786415 GOI786405:GOI786415 GEM786405:GEM786415 FUQ786405:FUQ786415 FKU786405:FKU786415 FAY786405:FAY786415 ERC786405:ERC786415 EHG786405:EHG786415 DXK786405:DXK786415 DNO786405:DNO786415 DDS786405:DDS786415 CTW786405:CTW786415 CKA786405:CKA786415 CAE786405:CAE786415 BQI786405:BQI786415 BGM786405:BGM786415 AWQ786405:AWQ786415 AMU786405:AMU786415 ACY786405:ACY786415 TC786405:TC786415 JG786405:JG786415 WVS720869:WVS720879 WLW720869:WLW720879 WCA720869:WCA720879 VSE720869:VSE720879 VII720869:VII720879 UYM720869:UYM720879 UOQ720869:UOQ720879 UEU720869:UEU720879 TUY720869:TUY720879 TLC720869:TLC720879 TBG720869:TBG720879 SRK720869:SRK720879 SHO720869:SHO720879 RXS720869:RXS720879 RNW720869:RNW720879 REA720869:REA720879 QUE720869:QUE720879 QKI720869:QKI720879 QAM720869:QAM720879 PQQ720869:PQQ720879 PGU720869:PGU720879 OWY720869:OWY720879 ONC720869:ONC720879 ODG720869:ODG720879 NTK720869:NTK720879 NJO720869:NJO720879 MZS720869:MZS720879 MPW720869:MPW720879 MGA720869:MGA720879 LWE720869:LWE720879 LMI720869:LMI720879 LCM720869:LCM720879 KSQ720869:KSQ720879 KIU720869:KIU720879 JYY720869:JYY720879 JPC720869:JPC720879 JFG720869:JFG720879 IVK720869:IVK720879 ILO720869:ILO720879 IBS720869:IBS720879 HRW720869:HRW720879 HIA720869:HIA720879 GYE720869:GYE720879 GOI720869:GOI720879 GEM720869:GEM720879 FUQ720869:FUQ720879 FKU720869:FKU720879 FAY720869:FAY720879 ERC720869:ERC720879 EHG720869:EHG720879 DXK720869:DXK720879 DNO720869:DNO720879 DDS720869:DDS720879 CTW720869:CTW720879 CKA720869:CKA720879 CAE720869:CAE720879 BQI720869:BQI720879 BGM720869:BGM720879 AWQ720869:AWQ720879 AMU720869:AMU720879 ACY720869:ACY720879 TC720869:TC720879 JG720869:JG720879 WVS655333:WVS655343 WLW655333:WLW655343 WCA655333:WCA655343 VSE655333:VSE655343 VII655333:VII655343 UYM655333:UYM655343 UOQ655333:UOQ655343 UEU655333:UEU655343 TUY655333:TUY655343 TLC655333:TLC655343 TBG655333:TBG655343 SRK655333:SRK655343 SHO655333:SHO655343 RXS655333:RXS655343 RNW655333:RNW655343 REA655333:REA655343 QUE655333:QUE655343 QKI655333:QKI655343 QAM655333:QAM655343 PQQ655333:PQQ655343 PGU655333:PGU655343 OWY655333:OWY655343 ONC655333:ONC655343 ODG655333:ODG655343 NTK655333:NTK655343 NJO655333:NJO655343 MZS655333:MZS655343 MPW655333:MPW655343 MGA655333:MGA655343 LWE655333:LWE655343 LMI655333:LMI655343 LCM655333:LCM655343 KSQ655333:KSQ655343 KIU655333:KIU655343 JYY655333:JYY655343 JPC655333:JPC655343 JFG655333:JFG655343 IVK655333:IVK655343 ILO655333:ILO655343 IBS655333:IBS655343 HRW655333:HRW655343 HIA655333:HIA655343 GYE655333:GYE655343 GOI655333:GOI655343 GEM655333:GEM655343 FUQ655333:FUQ655343 FKU655333:FKU655343 FAY655333:FAY655343 ERC655333:ERC655343 EHG655333:EHG655343 DXK655333:DXK655343 DNO655333:DNO655343 DDS655333:DDS655343 CTW655333:CTW655343 CKA655333:CKA655343 CAE655333:CAE655343 BQI655333:BQI655343 BGM655333:BGM655343 AWQ655333:AWQ655343 AMU655333:AMU655343 ACY655333:ACY655343 TC655333:TC655343 JG655333:JG655343 WVS589797:WVS589807 WLW589797:WLW589807 WCA589797:WCA589807 VSE589797:VSE589807 VII589797:VII589807 UYM589797:UYM589807 UOQ589797:UOQ589807 UEU589797:UEU589807 TUY589797:TUY589807 TLC589797:TLC589807 TBG589797:TBG589807 SRK589797:SRK589807 SHO589797:SHO589807 RXS589797:RXS589807 RNW589797:RNW589807 REA589797:REA589807 QUE589797:QUE589807 QKI589797:QKI589807 QAM589797:QAM589807 PQQ589797:PQQ589807 PGU589797:PGU589807 OWY589797:OWY589807 ONC589797:ONC589807 ODG589797:ODG589807 NTK589797:NTK589807 NJO589797:NJO589807 MZS589797:MZS589807 MPW589797:MPW589807 MGA589797:MGA589807 LWE589797:LWE589807 LMI589797:LMI589807 LCM589797:LCM589807 KSQ589797:KSQ589807 KIU589797:KIU589807 JYY589797:JYY589807 JPC589797:JPC589807 JFG589797:JFG589807 IVK589797:IVK589807 ILO589797:ILO589807 IBS589797:IBS589807 HRW589797:HRW589807 HIA589797:HIA589807 GYE589797:GYE589807 GOI589797:GOI589807 GEM589797:GEM589807 FUQ589797:FUQ589807 FKU589797:FKU589807 FAY589797:FAY589807 ERC589797:ERC589807 EHG589797:EHG589807 DXK589797:DXK589807 DNO589797:DNO589807 DDS589797:DDS589807 CTW589797:CTW589807 CKA589797:CKA589807 CAE589797:CAE589807 BQI589797:BQI589807 BGM589797:BGM589807 AWQ589797:AWQ589807 AMU589797:AMU589807 ACY589797:ACY589807 TC589797:TC589807 JG589797:JG589807 WVS524261:WVS524271 WLW524261:WLW524271 WCA524261:WCA524271 VSE524261:VSE524271 VII524261:VII524271 UYM524261:UYM524271 UOQ524261:UOQ524271 UEU524261:UEU524271 TUY524261:TUY524271 TLC524261:TLC524271 TBG524261:TBG524271 SRK524261:SRK524271 SHO524261:SHO524271 RXS524261:RXS524271 RNW524261:RNW524271 REA524261:REA524271 QUE524261:QUE524271 QKI524261:QKI524271 QAM524261:QAM524271 PQQ524261:PQQ524271 PGU524261:PGU524271 OWY524261:OWY524271 ONC524261:ONC524271 ODG524261:ODG524271 NTK524261:NTK524271 NJO524261:NJO524271 MZS524261:MZS524271 MPW524261:MPW524271 MGA524261:MGA524271 LWE524261:LWE524271 LMI524261:LMI524271 LCM524261:LCM524271 KSQ524261:KSQ524271 KIU524261:KIU524271 JYY524261:JYY524271 JPC524261:JPC524271 JFG524261:JFG524271 IVK524261:IVK524271 ILO524261:ILO524271 IBS524261:IBS524271 HRW524261:HRW524271 HIA524261:HIA524271 GYE524261:GYE524271 GOI524261:GOI524271 GEM524261:GEM524271 FUQ524261:FUQ524271 FKU524261:FKU524271 FAY524261:FAY524271 ERC524261:ERC524271 EHG524261:EHG524271 DXK524261:DXK524271 DNO524261:DNO524271 DDS524261:DDS524271 CTW524261:CTW524271 CKA524261:CKA524271 CAE524261:CAE524271 BQI524261:BQI524271 BGM524261:BGM524271 AWQ524261:AWQ524271 AMU524261:AMU524271 ACY524261:ACY524271 TC524261:TC524271 JG524261:JG524271 WVS458725:WVS458735 WLW458725:WLW458735 WCA458725:WCA458735 VSE458725:VSE458735 VII458725:VII458735 UYM458725:UYM458735 UOQ458725:UOQ458735 UEU458725:UEU458735 TUY458725:TUY458735 TLC458725:TLC458735 TBG458725:TBG458735 SRK458725:SRK458735 SHO458725:SHO458735 RXS458725:RXS458735 RNW458725:RNW458735 REA458725:REA458735 QUE458725:QUE458735 QKI458725:QKI458735 QAM458725:QAM458735 PQQ458725:PQQ458735 PGU458725:PGU458735 OWY458725:OWY458735 ONC458725:ONC458735 ODG458725:ODG458735 NTK458725:NTK458735 NJO458725:NJO458735 MZS458725:MZS458735 MPW458725:MPW458735 MGA458725:MGA458735 LWE458725:LWE458735 LMI458725:LMI458735 LCM458725:LCM458735 KSQ458725:KSQ458735 KIU458725:KIU458735 JYY458725:JYY458735 JPC458725:JPC458735 JFG458725:JFG458735 IVK458725:IVK458735 ILO458725:ILO458735 IBS458725:IBS458735 HRW458725:HRW458735 HIA458725:HIA458735 GYE458725:GYE458735 GOI458725:GOI458735 GEM458725:GEM458735 FUQ458725:FUQ458735 FKU458725:FKU458735 FAY458725:FAY458735 ERC458725:ERC458735 EHG458725:EHG458735 DXK458725:DXK458735 DNO458725:DNO458735 DDS458725:DDS458735 CTW458725:CTW458735 CKA458725:CKA458735 CAE458725:CAE458735 BQI458725:BQI458735 BGM458725:BGM458735 AWQ458725:AWQ458735 AMU458725:AMU458735 ACY458725:ACY458735 TC458725:TC458735 JG458725:JG458735 WVS393189:WVS393199 WLW393189:WLW393199 WCA393189:WCA393199 VSE393189:VSE393199 VII393189:VII393199 UYM393189:UYM393199 UOQ393189:UOQ393199 UEU393189:UEU393199 TUY393189:TUY393199 TLC393189:TLC393199 TBG393189:TBG393199 SRK393189:SRK393199 SHO393189:SHO393199 RXS393189:RXS393199 RNW393189:RNW393199 REA393189:REA393199 QUE393189:QUE393199 QKI393189:QKI393199 QAM393189:QAM393199 PQQ393189:PQQ393199 PGU393189:PGU393199 OWY393189:OWY393199 ONC393189:ONC393199 ODG393189:ODG393199 NTK393189:NTK393199 NJO393189:NJO393199 MZS393189:MZS393199 MPW393189:MPW393199 MGA393189:MGA393199 LWE393189:LWE393199 LMI393189:LMI393199 LCM393189:LCM393199 KSQ393189:KSQ393199 KIU393189:KIU393199 JYY393189:JYY393199 JPC393189:JPC393199 JFG393189:JFG393199 IVK393189:IVK393199 ILO393189:ILO393199 IBS393189:IBS393199 HRW393189:HRW393199 HIA393189:HIA393199 GYE393189:GYE393199 GOI393189:GOI393199 GEM393189:GEM393199 FUQ393189:FUQ393199 FKU393189:FKU393199 FAY393189:FAY393199 ERC393189:ERC393199 EHG393189:EHG393199 DXK393189:DXK393199 DNO393189:DNO393199 DDS393189:DDS393199 CTW393189:CTW393199 CKA393189:CKA393199 CAE393189:CAE393199 BQI393189:BQI393199 BGM393189:BGM393199 AWQ393189:AWQ393199 AMU393189:AMU393199 ACY393189:ACY393199 TC393189:TC393199 JG393189:JG393199 WVS327653:WVS327663 WLW327653:WLW327663 WCA327653:WCA327663 VSE327653:VSE327663 VII327653:VII327663 UYM327653:UYM327663 UOQ327653:UOQ327663 UEU327653:UEU327663 TUY327653:TUY327663 TLC327653:TLC327663 TBG327653:TBG327663 SRK327653:SRK327663 SHO327653:SHO327663 RXS327653:RXS327663 RNW327653:RNW327663 REA327653:REA327663 QUE327653:QUE327663 QKI327653:QKI327663 QAM327653:QAM327663 PQQ327653:PQQ327663 PGU327653:PGU327663 OWY327653:OWY327663 ONC327653:ONC327663 ODG327653:ODG327663 NTK327653:NTK327663 NJO327653:NJO327663 MZS327653:MZS327663 MPW327653:MPW327663 MGA327653:MGA327663 LWE327653:LWE327663 LMI327653:LMI327663 LCM327653:LCM327663 KSQ327653:KSQ327663 KIU327653:KIU327663 JYY327653:JYY327663 JPC327653:JPC327663 JFG327653:JFG327663 IVK327653:IVK327663 ILO327653:ILO327663 IBS327653:IBS327663 HRW327653:HRW327663 HIA327653:HIA327663 GYE327653:GYE327663 GOI327653:GOI327663 GEM327653:GEM327663 FUQ327653:FUQ327663 FKU327653:FKU327663 FAY327653:FAY327663 ERC327653:ERC327663 EHG327653:EHG327663 DXK327653:DXK327663 DNO327653:DNO327663 DDS327653:DDS327663 CTW327653:CTW327663 CKA327653:CKA327663 CAE327653:CAE327663 BQI327653:BQI327663 BGM327653:BGM327663 AWQ327653:AWQ327663 AMU327653:AMU327663 ACY327653:ACY327663 TC327653:TC327663 JG327653:JG327663 WVS262117:WVS262127 WLW262117:WLW262127 WCA262117:WCA262127 VSE262117:VSE262127 VII262117:VII262127 UYM262117:UYM262127 UOQ262117:UOQ262127 UEU262117:UEU262127 TUY262117:TUY262127 TLC262117:TLC262127 TBG262117:TBG262127 SRK262117:SRK262127 SHO262117:SHO262127 RXS262117:RXS262127 RNW262117:RNW262127 REA262117:REA262127 QUE262117:QUE262127 QKI262117:QKI262127 QAM262117:QAM262127 PQQ262117:PQQ262127 PGU262117:PGU262127 OWY262117:OWY262127 ONC262117:ONC262127 ODG262117:ODG262127 NTK262117:NTK262127 NJO262117:NJO262127 MZS262117:MZS262127 MPW262117:MPW262127 MGA262117:MGA262127 LWE262117:LWE262127 LMI262117:LMI262127 LCM262117:LCM262127 KSQ262117:KSQ262127 KIU262117:KIU262127 JYY262117:JYY262127 JPC262117:JPC262127 JFG262117:JFG262127 IVK262117:IVK262127 ILO262117:ILO262127 IBS262117:IBS262127 HRW262117:HRW262127 HIA262117:HIA262127 GYE262117:GYE262127 GOI262117:GOI262127 GEM262117:GEM262127 FUQ262117:FUQ262127 FKU262117:FKU262127 FAY262117:FAY262127 ERC262117:ERC262127 EHG262117:EHG262127 DXK262117:DXK262127 DNO262117:DNO262127 DDS262117:DDS262127 CTW262117:CTW262127 CKA262117:CKA262127 CAE262117:CAE262127 BQI262117:BQI262127 BGM262117:BGM262127 AWQ262117:AWQ262127 AMU262117:AMU262127 ACY262117:ACY262127 TC262117:TC262127 JG262117:JG262127 WVS196581:WVS196591 WLW196581:WLW196591 WCA196581:WCA196591 VSE196581:VSE196591 VII196581:VII196591 UYM196581:UYM196591 UOQ196581:UOQ196591 UEU196581:UEU196591 TUY196581:TUY196591 TLC196581:TLC196591 TBG196581:TBG196591 SRK196581:SRK196591 SHO196581:SHO196591 RXS196581:RXS196591 RNW196581:RNW196591 REA196581:REA196591 QUE196581:QUE196591 QKI196581:QKI196591 QAM196581:QAM196591 PQQ196581:PQQ196591 PGU196581:PGU196591 OWY196581:OWY196591 ONC196581:ONC196591 ODG196581:ODG196591 NTK196581:NTK196591 NJO196581:NJO196591 MZS196581:MZS196591 MPW196581:MPW196591 MGA196581:MGA196591 LWE196581:LWE196591 LMI196581:LMI196591 LCM196581:LCM196591 KSQ196581:KSQ196591 KIU196581:KIU196591 JYY196581:JYY196591 JPC196581:JPC196591 JFG196581:JFG196591 IVK196581:IVK196591 ILO196581:ILO196591 IBS196581:IBS196591 HRW196581:HRW196591 HIA196581:HIA196591 GYE196581:GYE196591 GOI196581:GOI196591 GEM196581:GEM196591 FUQ196581:FUQ196591 FKU196581:FKU196591 FAY196581:FAY196591 ERC196581:ERC196591 EHG196581:EHG196591 DXK196581:DXK196591 DNO196581:DNO196591 DDS196581:DDS196591 CTW196581:CTW196591 CKA196581:CKA196591 CAE196581:CAE196591 BQI196581:BQI196591 BGM196581:BGM196591 AWQ196581:AWQ196591 AMU196581:AMU196591 ACY196581:ACY196591 TC196581:TC196591 JG196581:JG196591 WVS131045:WVS131055 WLW131045:WLW131055 WCA131045:WCA131055 VSE131045:VSE131055 VII131045:VII131055 UYM131045:UYM131055 UOQ131045:UOQ131055 UEU131045:UEU131055 TUY131045:TUY131055 TLC131045:TLC131055 TBG131045:TBG131055 SRK131045:SRK131055 SHO131045:SHO131055 RXS131045:RXS131055 RNW131045:RNW131055 REA131045:REA131055 QUE131045:QUE131055 QKI131045:QKI131055 QAM131045:QAM131055 PQQ131045:PQQ131055 PGU131045:PGU131055 OWY131045:OWY131055 ONC131045:ONC131055 ODG131045:ODG131055 NTK131045:NTK131055 NJO131045:NJO131055 MZS131045:MZS131055 MPW131045:MPW131055 MGA131045:MGA131055 LWE131045:LWE131055 LMI131045:LMI131055 LCM131045:LCM131055 KSQ131045:KSQ131055 KIU131045:KIU131055 JYY131045:JYY131055 JPC131045:JPC131055 JFG131045:JFG131055 IVK131045:IVK131055 ILO131045:ILO131055 IBS131045:IBS131055 HRW131045:HRW131055 HIA131045:HIA131055 GYE131045:GYE131055 GOI131045:GOI131055 GEM131045:GEM131055 FUQ131045:FUQ131055 FKU131045:FKU131055 FAY131045:FAY131055 ERC131045:ERC131055 EHG131045:EHG131055 DXK131045:DXK131055 DNO131045:DNO131055 DDS131045:DDS131055 CTW131045:CTW131055 CKA131045:CKA131055 CAE131045:CAE131055 BQI131045:BQI131055 BGM131045:BGM131055 AWQ131045:AWQ131055 AMU131045:AMU131055 ACY131045:ACY131055 TC131045:TC131055 JG131045:JG131055 WVS65509:WVS65519 WLW65509:WLW65519 WCA65509:WCA65519 VSE65509:VSE65519 VII65509:VII65519 UYM65509:UYM65519 UOQ65509:UOQ65519 UEU65509:UEU65519 TUY65509:TUY65519 TLC65509:TLC65519 TBG65509:TBG65519 SRK65509:SRK65519 SHO65509:SHO65519 RXS65509:RXS65519 RNW65509:RNW65519 REA65509:REA65519 QUE65509:QUE65519 QKI65509:QKI65519 QAM65509:QAM65519 PQQ65509:PQQ65519 PGU65509:PGU65519 OWY65509:OWY65519 ONC65509:ONC65519 ODG65509:ODG65519 NTK65509:NTK65519 NJO65509:NJO65519 MZS65509:MZS65519 MPW65509:MPW65519 MGA65509:MGA65519 LWE65509:LWE65519 LMI65509:LMI65519 LCM65509:LCM65519 KSQ65509:KSQ65519 KIU65509:KIU65519 JYY65509:JYY65519 JPC65509:JPC65519 JFG65509:JFG65519 IVK65509:IVK65519 ILO65509:ILO65519 IBS65509:IBS65519 HRW65509:HRW65519 HIA65509:HIA65519 GYE65509:GYE65519 GOI65509:GOI65519 GEM65509:GEM65519 FUQ65509:FUQ65519 FKU65509:FKU65519 FAY65509:FAY65519 ERC65509:ERC65519 EHG65509:EHG65519 DXK65509:DXK65519 DNO65509:DNO65519 DDS65509:DDS65519 CTW65509:CTW65519 CKA65509:CKA65519 CAE65509:CAE65519 BQI65509:BQI65519 BGM65509:BGM65519 AWQ65509:AWQ65519 AMU65509:AMU65519 ACY65509:ACY65519 TC65509:TC65519 JG65509:JG65519 F65532:G65542 F131068:G131078 F196604:G196614 F262140:G262150 F327676:G327686 F393212:G393222 F458748:G458758 F524284:G524294 F589820:G589830 F655356:G655366 F720892:G720902 F786428:G786438 F851964:G851974 F917500:G917510 F983036:G983046 SQ7:SQ12 ACM7:ACM12 AMI7:AMI12 AWE7:AWE12 BGA7:BGA12 BPW7:BPW12 BZS7:BZS12 CJO7:CJO12 CTK7:CTK12 DDG7:DDG12 DNC7:DNC12 DWY7:DWY12 EGU7:EGU12 EQQ7:EQQ12 FAM7:FAM12 FKI7:FKI12 FUE7:FUE12 GEA7:GEA12 GNW7:GNW12 GXS7:GXS12 HHO7:HHO12 HRK7:HRK12 IBG7:IBG12 ILC7:ILC12 IUY7:IUY12 JEU7:JEU12 JOQ7:JOQ12 JYM7:JYM12 KII7:KII12 KSE7:KSE12 LCA7:LCA12 LLW7:LLW12 LVS7:LVS12 MFO7:MFO12 MPK7:MPK12 MZG7:MZG12 NJC7:NJC12 NSY7:NSY12 OCU7:OCU12 OMQ7:OMQ12 OWM7:OWM12 PGI7:PGI12 PQE7:PQE12 QAA7:QAA12 QJW7:QJW12 QTS7:QTS12 RDO7:RDO12 RNK7:RNK12 RXG7:RXG12 SHC7:SHC12 SQY7:SQY12 TAU7:TAU12 TKQ7:TKQ12 TUM7:TUM12 UEI7:UEI12 UOE7:UOE12 UYA7:UYA12 VHW7:VHW12 VRS7:VRS12 WBO7:WBO12 WLK7:WLK12 WVG7:WVG12 IU7:IU12" xr:uid="{6B1F30FB-B761-462C-8DAA-5C3DFB8017F9}">
      <formula1>#REF!</formula1>
    </dataValidation>
    <dataValidation type="list" allowBlank="1" showInputMessage="1" showErrorMessage="1" sqref="M7:M9 M12" xr:uid="{6F3227B2-74D0-4EA4-A646-ADEF9FBAF80B}">
      <formula1>$M$23:$M$80</formula1>
    </dataValidation>
    <dataValidation type="list" allowBlank="1" showInputMessage="1" showErrorMessage="1" sqref="N7:N9 N12" xr:uid="{2C988777-1A8D-4370-9B9A-DF8C7DDF1B7A}">
      <formula1>$N$23:$N$367</formula1>
    </dataValidation>
    <dataValidation type="list" allowBlank="1" showInputMessage="1" showErrorMessage="1" sqref="L7:L9 L12" xr:uid="{50E87EA6-2A6E-4534-8C18-AE7948ED325A}">
      <formula1>$L$23:$L$38</formula1>
    </dataValidation>
    <dataValidation type="list" allowBlank="1" showInputMessage="1" showErrorMessage="1" sqref="G7:G9 G11:G12" xr:uid="{D3C3AF64-F137-4FA7-95E9-22010BE5943D}">
      <formula1>$G$23:$G$49</formula1>
    </dataValidation>
    <dataValidation type="list" allowBlank="1" showInputMessage="1" showErrorMessage="1" sqref="H7:H9 H11:H12" xr:uid="{2028682A-6A0A-4009-91DE-B08D5434F9BD}">
      <formula1>$I$23:$I$46</formula1>
    </dataValidation>
    <dataValidation type="list" allowBlank="1" showInputMessage="1" showErrorMessage="1" sqref="F7:F9 F11:F12" xr:uid="{5137492F-08CF-4514-A4BA-626B094D2368}">
      <formula1>$F$23:$F$24</formula1>
    </dataValidation>
    <dataValidation type="list" allowBlank="1" showInputMessage="1" showErrorMessage="1" sqref="F10" xr:uid="{AA0068CC-723C-4BC8-97EB-BDE9C946ADB1}">
      <formula1>$F$306:$F$307</formula1>
    </dataValidation>
    <dataValidation type="list" allowBlank="1" showInputMessage="1" showErrorMessage="1" sqref="H10" xr:uid="{EFFFCF8E-C166-4233-A17F-68A9A45DB533}">
      <formula1>$I$306:$I$329</formula1>
    </dataValidation>
    <dataValidation type="list" allowBlank="1" showInputMessage="1" showErrorMessage="1" sqref="G10" xr:uid="{44E9C524-6966-44D2-A6A8-41EA2731CD19}">
      <formula1>$G$306:$G$332</formula1>
    </dataValidation>
    <dataValidation type="list" allowBlank="1" showInputMessage="1" showErrorMessage="1" sqref="L10:L11" xr:uid="{C123A74A-243C-49B6-BDF3-301159C92E09}">
      <formula1>$L$306:$L$321</formula1>
    </dataValidation>
    <dataValidation type="list" showInputMessage="1" showErrorMessage="1" sqref="ACS10:ACS11 AMO10:AMO11 AWK10:AWK11 BGG10:BGG11 BQC10:BQC11 BZY10:BZY11 CJU10:CJU11 CTQ10:CTQ11 DDM10:DDM11 DNI10:DNI11 DXE10:DXE11 EHA10:EHA11 EQW10:EQW11 FAS10:FAS11 FKO10:FKO11 FUK10:FUK11 GEG10:GEG11 GOC10:GOC11 GXY10:GXY11 HHU10:HHU11 HRQ10:HRQ11 IBM10:IBM11 ILI10:ILI11 IVE10:IVE11 JFA10:JFA11 JOW10:JOW11 JYS10:JYS11 KIO10:KIO11 KSK10:KSK11 LCG10:LCG11 LMC10:LMC11 LVY10:LVY11 MFU10:MFU11 MPQ10:MPQ11 MZM10:MZM11 NJI10:NJI11 NTE10:NTE11 ODA10:ODA11 OMW10:OMW11 OWS10:OWS11 PGO10:PGO11 PQK10:PQK11 QAG10:QAG11 QKC10:QKC11 QTY10:QTY11 RDU10:RDU11 RNQ10:RNQ11 RXM10:RXM11 SHI10:SHI11 SRE10:SRE11 TBA10:TBA11 TKW10:TKW11 TUS10:TUS11 UEO10:UEO11 UOK10:UOK11 UYG10:UYG11 VIC10:VIC11 VRY10:VRY11 WBU10:WBU11 WLQ10:WLQ11 WVM10:WVM11 JA10:JA11 SW10:SW11" xr:uid="{590F5CB5-A4A2-4F1B-83AF-98CDBB73FC85}">
      <formula1>$L$306:$L$320</formula1>
    </dataValidation>
    <dataValidation type="list" showInputMessage="1" showErrorMessage="1" sqref="IZ10:IZ11 SV10:SV11 ACR10:ACR11 AMN10:AMN11 AWJ10:AWJ11 BGF10:BGF11 BQB10:BQB11 BZX10:BZX11 CJT10:CJT11 CTP10:CTP11 DDL10:DDL11 DNH10:DNH11 DXD10:DXD11 EGZ10:EGZ11 EQV10:EQV11 FAR10:FAR11 FKN10:FKN11 FUJ10:FUJ11 GEF10:GEF11 GOB10:GOB11 GXX10:GXX11 HHT10:HHT11 HRP10:HRP11 IBL10:IBL11 ILH10:ILH11 IVD10:IVD11 JEZ10:JEZ11 JOV10:JOV11 JYR10:JYR11 KIN10:KIN11 KSJ10:KSJ11 LCF10:LCF11 LMB10:LMB11 LVX10:LVX11 MFT10:MFT11 MPP10:MPP11 MZL10:MZL11 NJH10:NJH11 NTD10:NTD11 OCZ10:OCZ11 OMV10:OMV11 OWR10:OWR11 PGN10:PGN11 PQJ10:PQJ11 QAF10:QAF11 QKB10:QKB11 QTX10:QTX11 RDT10:RDT11 RNP10:RNP11 RXL10:RXL11 SHH10:SHH11 SRD10:SRD11 TAZ10:TAZ11 TKV10:TKV11 TUR10:TUR11 UEN10:UEN11 UOJ10:UOJ11 UYF10:UYF11 VIB10:VIB11 VRX10:VRX11 WBT10:WBT11 WLP10:WLP11 WVL10:WVL11" xr:uid="{E6B69567-ECCC-4C0A-A75F-513D37932A53}">
      <formula1>$M$306:$M$360</formula1>
    </dataValidation>
    <dataValidation type="list" showInputMessage="1" showErrorMessage="1" sqref="WVK10:WVK11 WLO10:WLO11 WBS10:WBS11 VRW10:VRW11 VIA10:VIA11 UYE10:UYE11 UOI10:UOI11 UEM10:UEM11 TUQ10:TUQ11 TKU10:TKU11 TAY10:TAY11 SRC10:SRC11 SHG10:SHG11 RXK10:RXK11 RNO10:RNO11 RDS10:RDS11 QTW10:QTW11 QKA10:QKA11 QAE10:QAE11 PQI10:PQI11 PGM10:PGM11 OWQ10:OWQ11 OMU10:OMU11 OCY10:OCY11 NTC10:NTC11 NJG10:NJG11 MZK10:MZK11 MPO10:MPO11 MFS10:MFS11 LVW10:LVW11 LMA10:LMA11 LCE10:LCE11 KSI10:KSI11 KIM10:KIM11 JYQ10:JYQ11 JOU10:JOU11 JEY10:JEY11 IVC10:IVC11 ILG10:ILG11 IBK10:IBK11 HRO10:HRO11 HHS10:HHS11 GXW10:GXW11 GOA10:GOA11 GEE10:GEE11 FUI10:FUI11 FKM10:FKM11 FAQ10:FAQ11 EQU10:EQU11 EGY10:EGY11 DXC10:DXC11 DNG10:DNG11 DDK10:DDK11 CTO10:CTO11 CJS10:CJS11 BZW10:BZW11 BQA10:BQA11 BGE10:BGE11 AWI10:AWI11 AMM10:AMM11 ACQ10:ACQ11 SU10:SU11 IY10:IY11" xr:uid="{5C8B36C4-0E8E-4BE3-BA07-D5509C8E0B86}">
      <formula1>$N$306:$N$651</formula1>
    </dataValidation>
    <dataValidation type="list" allowBlank="1" showInputMessage="1" showErrorMessage="1" sqref="M10:N11" xr:uid="{DB6F25FC-F523-4B82-8E95-FAF0C5879B29}">
      <formula1>$N$306:$N$650</formula1>
    </dataValidation>
    <dataValidation type="list" showInputMessage="1" showErrorMessage="1" sqref="WVH10:WVH11 WLL10:WLL11 WBP10:WBP11 VRT10:VRT11 VHX10:VHX11 UYB10:UYB11 UOF10:UOF11 UEJ10:UEJ11 TUN10:TUN11 TKR10:TKR11 TAV10:TAV11 SQZ10:SQZ11 SHD10:SHD11 RXH10:RXH11 RNL10:RNL11 RDP10:RDP11 QTT10:QTT11 QJX10:QJX11 QAB10:QAB11 PQF10:PQF11 PGJ10:PGJ11 OWN10:OWN11 OMR10:OMR11 OCV10:OCV11 NSZ10:NSZ11 NJD10:NJD11 MZH10:MZH11 MPL10:MPL11 MFP10:MFP11 LVT10:LVT11 LLX10:LLX11 LCB10:LCB11 KSF10:KSF11 KIJ10:KIJ11 JYN10:JYN11 JOR10:JOR11 JEV10:JEV11 IUZ10:IUZ11 ILD10:ILD11 IBH10:IBH11 HRL10:HRL11 HHP10:HHP11 GXT10:GXT11 GNX10:GNX11 GEB10:GEB11 FUF10:FUF11 FKJ10:FKJ11 FAN10:FAN11 EQR10:EQR11 EGV10:EGV11 DWZ10:DWZ11 DND10:DND11 DDH10:DDH11 CTL10:CTL11 CJP10:CJP11 BZT10:BZT11 BPX10:BPX11 BGB10:BGB11 AWF10:AWF11 AMJ10:AMJ11 ACN10:ACN11 SR10:SR11 IV10:IV11" xr:uid="{18CB7DF8-B1ED-4455-87C1-A85BC91E9499}">
      <formula1>$G$306:$G$321</formula1>
    </dataValidation>
  </dataValidations>
  <pageMargins left="0.7" right="0.7" top="0.75" bottom="0.75" header="0.3" footer="0.3"/>
  <pageSetup scale="9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376"/>
  <sheetViews>
    <sheetView showGridLines="0" zoomScale="70" zoomScaleNormal="70" workbookViewId="0">
      <selection activeCell="D13" sqref="D13"/>
    </sheetView>
  </sheetViews>
  <sheetFormatPr defaultColWidth="17.28515625" defaultRowHeight="11.25"/>
  <cols>
    <col min="1" max="1" width="2.28515625" style="100" customWidth="1"/>
    <col min="2" max="2" width="23.5703125" style="100" customWidth="1"/>
    <col min="3" max="4" width="29.28515625" style="100" customWidth="1"/>
    <col min="5" max="5" width="30.42578125" style="100" customWidth="1"/>
    <col min="6" max="7" width="15.7109375" style="100" customWidth="1"/>
    <col min="8" max="8" width="15.28515625" style="100" customWidth="1"/>
    <col min="9" max="9" width="17.42578125" style="100" customWidth="1"/>
    <col min="10" max="10" width="18.7109375" style="100" customWidth="1"/>
    <col min="11" max="11" width="18.28515625" style="100" customWidth="1"/>
    <col min="12" max="13" width="12.28515625" style="100" customWidth="1"/>
    <col min="14" max="14" width="13.28515625" style="100" customWidth="1"/>
    <col min="15" max="15" width="17.28515625" style="100" customWidth="1"/>
    <col min="16" max="16384" width="17.28515625" style="100"/>
  </cols>
  <sheetData>
    <row r="1" spans="2:14" ht="23.65" customHeight="1">
      <c r="B1" s="395" t="s">
        <v>817</v>
      </c>
      <c r="C1" s="396"/>
      <c r="D1" s="396"/>
      <c r="E1" s="396"/>
      <c r="F1" s="396"/>
      <c r="G1" s="396"/>
      <c r="H1" s="396"/>
      <c r="I1" s="396"/>
      <c r="J1" s="396"/>
      <c r="K1" s="396"/>
      <c r="L1" s="396"/>
      <c r="M1" s="396"/>
      <c r="N1" s="396"/>
    </row>
    <row r="2" spans="2:14" ht="34.15" customHeight="1" thickBot="1">
      <c r="B2" s="392" t="s">
        <v>818</v>
      </c>
      <c r="C2" s="392"/>
      <c r="D2" s="392"/>
      <c r="E2" s="392"/>
      <c r="F2" s="392"/>
      <c r="G2" s="392"/>
      <c r="H2" s="392"/>
      <c r="I2" s="392"/>
      <c r="J2" s="392"/>
      <c r="K2" s="392"/>
      <c r="L2" s="392"/>
      <c r="M2" s="392"/>
      <c r="N2" s="392"/>
    </row>
    <row r="3" spans="2:14" ht="18" customHeight="1" thickBot="1">
      <c r="B3" s="397" t="s">
        <v>819</v>
      </c>
      <c r="C3" s="399" t="s">
        <v>820</v>
      </c>
      <c r="D3" s="403" t="s">
        <v>821</v>
      </c>
      <c r="E3" s="399" t="s">
        <v>822</v>
      </c>
      <c r="F3" s="375" t="s">
        <v>823</v>
      </c>
      <c r="G3" s="375" t="s">
        <v>824</v>
      </c>
      <c r="H3" s="375" t="s">
        <v>825</v>
      </c>
      <c r="I3" s="399" t="s">
        <v>826</v>
      </c>
      <c r="J3" s="399" t="s">
        <v>827</v>
      </c>
      <c r="K3" s="401" t="s">
        <v>828</v>
      </c>
      <c r="L3" s="393" t="s">
        <v>829</v>
      </c>
      <c r="M3" s="393"/>
      <c r="N3" s="394"/>
    </row>
    <row r="4" spans="2:14" ht="47.25" customHeight="1" thickBot="1">
      <c r="B4" s="398"/>
      <c r="C4" s="400"/>
      <c r="D4" s="404"/>
      <c r="E4" s="400"/>
      <c r="F4" s="376"/>
      <c r="G4" s="376"/>
      <c r="H4" s="376"/>
      <c r="I4" s="400"/>
      <c r="J4" s="400"/>
      <c r="K4" s="402"/>
      <c r="L4" s="101" t="s">
        <v>340</v>
      </c>
      <c r="M4" s="102" t="s">
        <v>341</v>
      </c>
      <c r="N4" s="103" t="s">
        <v>830</v>
      </c>
    </row>
    <row r="5" spans="2:14" ht="18.75" customHeight="1">
      <c r="B5" s="104"/>
      <c r="C5" s="105"/>
      <c r="D5" s="105"/>
      <c r="E5" s="106"/>
      <c r="F5" s="106"/>
      <c r="G5" s="106"/>
      <c r="H5" s="106"/>
      <c r="I5" s="107"/>
      <c r="J5" s="107"/>
      <c r="K5" s="108"/>
      <c r="L5" s="109"/>
      <c r="M5" s="110"/>
      <c r="N5" s="111">
        <f>SUM(L5:M5)</f>
        <v>0</v>
      </c>
    </row>
    <row r="6" spans="2:14" ht="18.75" customHeight="1">
      <c r="B6" s="112"/>
      <c r="C6" s="113"/>
      <c r="D6" s="113"/>
      <c r="E6" s="114"/>
      <c r="F6" s="114"/>
      <c r="G6" s="114"/>
      <c r="H6" s="114"/>
      <c r="I6" s="115"/>
      <c r="J6" s="115"/>
      <c r="K6" s="116"/>
      <c r="L6" s="117"/>
      <c r="M6" s="118"/>
      <c r="N6" s="119">
        <f t="shared" ref="N6:N26" si="0">SUM(L6:M6)</f>
        <v>0</v>
      </c>
    </row>
    <row r="7" spans="2:14" ht="18.75" customHeight="1">
      <c r="B7" s="120"/>
      <c r="C7" s="113"/>
      <c r="D7" s="113"/>
      <c r="E7" s="113"/>
      <c r="F7" s="113"/>
      <c r="G7" s="113"/>
      <c r="H7" s="113"/>
      <c r="I7" s="115"/>
      <c r="J7" s="115"/>
      <c r="K7" s="116"/>
      <c r="L7" s="117"/>
      <c r="M7" s="118"/>
      <c r="N7" s="119">
        <f t="shared" si="0"/>
        <v>0</v>
      </c>
    </row>
    <row r="8" spans="2:14" ht="19.899999999999999" customHeight="1">
      <c r="B8" s="121"/>
      <c r="C8" s="115"/>
      <c r="D8" s="115"/>
      <c r="E8" s="115"/>
      <c r="F8" s="115"/>
      <c r="G8" s="115"/>
      <c r="H8" s="115"/>
      <c r="I8" s="115"/>
      <c r="J8" s="115"/>
      <c r="K8" s="116"/>
      <c r="L8" s="117"/>
      <c r="M8" s="118"/>
      <c r="N8" s="119">
        <f t="shared" si="0"/>
        <v>0</v>
      </c>
    </row>
    <row r="9" spans="2:14" ht="19.899999999999999" customHeight="1">
      <c r="B9" s="121"/>
      <c r="C9" s="115"/>
      <c r="D9" s="115"/>
      <c r="E9" s="115"/>
      <c r="F9" s="115"/>
      <c r="G9" s="115"/>
      <c r="H9" s="115"/>
      <c r="I9" s="115"/>
      <c r="J9" s="115"/>
      <c r="K9" s="116"/>
      <c r="L9" s="117"/>
      <c r="M9" s="118"/>
      <c r="N9" s="119">
        <f t="shared" si="0"/>
        <v>0</v>
      </c>
    </row>
    <row r="10" spans="2:14" ht="19.899999999999999" customHeight="1">
      <c r="B10" s="121"/>
      <c r="C10" s="115"/>
      <c r="D10" s="115"/>
      <c r="E10" s="115"/>
      <c r="F10" s="115"/>
      <c r="G10" s="115"/>
      <c r="H10" s="115"/>
      <c r="I10" s="115"/>
      <c r="J10" s="115"/>
      <c r="K10" s="116"/>
      <c r="L10" s="117"/>
      <c r="M10" s="118"/>
      <c r="N10" s="119">
        <f t="shared" si="0"/>
        <v>0</v>
      </c>
    </row>
    <row r="11" spans="2:14" ht="19.899999999999999" customHeight="1">
      <c r="B11" s="121"/>
      <c r="C11" s="115"/>
      <c r="D11" s="115"/>
      <c r="E11" s="115"/>
      <c r="F11" s="115"/>
      <c r="G11" s="115"/>
      <c r="H11" s="115"/>
      <c r="I11" s="115"/>
      <c r="J11" s="115"/>
      <c r="K11" s="116"/>
      <c r="L11" s="117"/>
      <c r="M11" s="118"/>
      <c r="N11" s="119">
        <f t="shared" si="0"/>
        <v>0</v>
      </c>
    </row>
    <row r="12" spans="2:14" ht="19.899999999999999" customHeight="1">
      <c r="B12" s="121"/>
      <c r="C12" s="115"/>
      <c r="D12" s="115"/>
      <c r="E12" s="115"/>
      <c r="F12" s="115"/>
      <c r="G12" s="115"/>
      <c r="H12" s="115"/>
      <c r="I12" s="115"/>
      <c r="J12" s="115"/>
      <c r="K12" s="116"/>
      <c r="L12" s="117"/>
      <c r="M12" s="118"/>
      <c r="N12" s="119">
        <f t="shared" si="0"/>
        <v>0</v>
      </c>
    </row>
    <row r="13" spans="2:14" ht="19.899999999999999" customHeight="1">
      <c r="B13" s="121"/>
      <c r="C13" s="115"/>
      <c r="D13" s="115"/>
      <c r="E13" s="115"/>
      <c r="F13" s="115"/>
      <c r="G13" s="115"/>
      <c r="H13" s="115"/>
      <c r="I13" s="115"/>
      <c r="J13" s="115"/>
      <c r="K13" s="116"/>
      <c r="L13" s="117"/>
      <c r="M13" s="118"/>
      <c r="N13" s="119">
        <f t="shared" si="0"/>
        <v>0</v>
      </c>
    </row>
    <row r="14" spans="2:14" ht="19.899999999999999" customHeight="1">
      <c r="B14" s="121"/>
      <c r="C14" s="115"/>
      <c r="D14" s="115"/>
      <c r="E14" s="115"/>
      <c r="F14" s="115"/>
      <c r="G14" s="115"/>
      <c r="H14" s="115"/>
      <c r="I14" s="115"/>
      <c r="J14" s="115"/>
      <c r="K14" s="116"/>
      <c r="L14" s="117"/>
      <c r="M14" s="118"/>
      <c r="N14" s="119">
        <f t="shared" si="0"/>
        <v>0</v>
      </c>
    </row>
    <row r="15" spans="2:14" ht="19.899999999999999" customHeight="1">
      <c r="B15" s="121"/>
      <c r="C15" s="115"/>
      <c r="D15" s="115"/>
      <c r="E15" s="115"/>
      <c r="F15" s="115"/>
      <c r="G15" s="115"/>
      <c r="H15" s="115"/>
      <c r="I15" s="115"/>
      <c r="J15" s="115"/>
      <c r="K15" s="116"/>
      <c r="L15" s="117"/>
      <c r="M15" s="118"/>
      <c r="N15" s="119">
        <f t="shared" si="0"/>
        <v>0</v>
      </c>
    </row>
    <row r="16" spans="2:14" ht="19.899999999999999" customHeight="1">
      <c r="B16" s="121"/>
      <c r="C16" s="115"/>
      <c r="D16" s="115"/>
      <c r="E16" s="115"/>
      <c r="F16" s="115"/>
      <c r="G16" s="115"/>
      <c r="H16" s="115"/>
      <c r="I16" s="115"/>
      <c r="J16" s="115"/>
      <c r="K16" s="116"/>
      <c r="L16" s="117"/>
      <c r="M16" s="118"/>
      <c r="N16" s="119">
        <f t="shared" si="0"/>
        <v>0</v>
      </c>
    </row>
    <row r="17" spans="2:14" ht="19.899999999999999" customHeight="1">
      <c r="B17" s="121"/>
      <c r="C17" s="115"/>
      <c r="D17" s="115"/>
      <c r="E17" s="115"/>
      <c r="F17" s="115"/>
      <c r="G17" s="115"/>
      <c r="H17" s="115"/>
      <c r="I17" s="115"/>
      <c r="J17" s="115"/>
      <c r="K17" s="116"/>
      <c r="L17" s="117"/>
      <c r="M17" s="118"/>
      <c r="N17" s="119">
        <f t="shared" si="0"/>
        <v>0</v>
      </c>
    </row>
    <row r="18" spans="2:14" ht="19.899999999999999" customHeight="1">
      <c r="B18" s="121"/>
      <c r="C18" s="115"/>
      <c r="D18" s="115"/>
      <c r="E18" s="115"/>
      <c r="F18" s="115"/>
      <c r="G18" s="115"/>
      <c r="H18" s="115"/>
      <c r="I18" s="115"/>
      <c r="J18" s="115"/>
      <c r="K18" s="116"/>
      <c r="L18" s="117"/>
      <c r="M18" s="118"/>
      <c r="N18" s="119">
        <f t="shared" si="0"/>
        <v>0</v>
      </c>
    </row>
    <row r="19" spans="2:14" ht="19.899999999999999" customHeight="1">
      <c r="B19" s="121"/>
      <c r="C19" s="115"/>
      <c r="D19" s="115"/>
      <c r="E19" s="115"/>
      <c r="F19" s="115"/>
      <c r="G19" s="115"/>
      <c r="H19" s="115"/>
      <c r="I19" s="115"/>
      <c r="J19" s="115"/>
      <c r="K19" s="116"/>
      <c r="L19" s="117"/>
      <c r="M19" s="118"/>
      <c r="N19" s="119">
        <f t="shared" si="0"/>
        <v>0</v>
      </c>
    </row>
    <row r="20" spans="2:14" ht="19.899999999999999" customHeight="1">
      <c r="B20" s="121"/>
      <c r="C20" s="115"/>
      <c r="D20" s="115"/>
      <c r="E20" s="115"/>
      <c r="F20" s="115"/>
      <c r="G20" s="115"/>
      <c r="H20" s="115"/>
      <c r="I20" s="115"/>
      <c r="J20" s="115"/>
      <c r="K20" s="116"/>
      <c r="L20" s="117"/>
      <c r="M20" s="118"/>
      <c r="N20" s="119">
        <f t="shared" si="0"/>
        <v>0</v>
      </c>
    </row>
    <row r="21" spans="2:14" ht="19.899999999999999" customHeight="1">
      <c r="B21" s="121"/>
      <c r="C21" s="115"/>
      <c r="D21" s="115"/>
      <c r="E21" s="115"/>
      <c r="F21" s="115"/>
      <c r="G21" s="115"/>
      <c r="H21" s="115"/>
      <c r="I21" s="115"/>
      <c r="J21" s="115"/>
      <c r="K21" s="116"/>
      <c r="L21" s="117"/>
      <c r="M21" s="118"/>
      <c r="N21" s="119">
        <f t="shared" si="0"/>
        <v>0</v>
      </c>
    </row>
    <row r="22" spans="2:14" ht="21" customHeight="1">
      <c r="B22" s="121"/>
      <c r="C22" s="115"/>
      <c r="D22" s="115"/>
      <c r="E22" s="115"/>
      <c r="F22" s="115"/>
      <c r="G22" s="115"/>
      <c r="H22" s="115"/>
      <c r="I22" s="115"/>
      <c r="J22" s="115"/>
      <c r="K22" s="116"/>
      <c r="L22" s="117"/>
      <c r="M22" s="118"/>
      <c r="N22" s="119">
        <f t="shared" si="0"/>
        <v>0</v>
      </c>
    </row>
    <row r="23" spans="2:14" ht="19.899999999999999" customHeight="1">
      <c r="B23" s="121"/>
      <c r="C23" s="115"/>
      <c r="D23" s="115"/>
      <c r="E23" s="115"/>
      <c r="F23" s="115"/>
      <c r="G23" s="115"/>
      <c r="H23" s="115"/>
      <c r="I23" s="115"/>
      <c r="J23" s="115"/>
      <c r="K23" s="116"/>
      <c r="L23" s="117"/>
      <c r="M23" s="118"/>
      <c r="N23" s="119">
        <f t="shared" si="0"/>
        <v>0</v>
      </c>
    </row>
    <row r="24" spans="2:14" ht="19.899999999999999" customHeight="1">
      <c r="B24" s="121"/>
      <c r="C24" s="115"/>
      <c r="D24" s="115"/>
      <c r="E24" s="115"/>
      <c r="F24" s="115"/>
      <c r="G24" s="115"/>
      <c r="H24" s="115"/>
      <c r="I24" s="115"/>
      <c r="J24" s="115"/>
      <c r="K24" s="116"/>
      <c r="L24" s="117"/>
      <c r="M24" s="118"/>
      <c r="N24" s="119">
        <f t="shared" si="0"/>
        <v>0</v>
      </c>
    </row>
    <row r="25" spans="2:14" ht="18.75" customHeight="1">
      <c r="B25" s="121"/>
      <c r="C25" s="115"/>
      <c r="D25" s="115"/>
      <c r="E25" s="115"/>
      <c r="F25" s="115"/>
      <c r="G25" s="115"/>
      <c r="H25" s="115"/>
      <c r="I25" s="115"/>
      <c r="J25" s="115"/>
      <c r="K25" s="116"/>
      <c r="L25" s="117"/>
      <c r="M25" s="118"/>
      <c r="N25" s="119">
        <f t="shared" si="0"/>
        <v>0</v>
      </c>
    </row>
    <row r="26" spans="2:14" ht="19.899999999999999" customHeight="1" thickBot="1">
      <c r="B26" s="122"/>
      <c r="C26" s="123"/>
      <c r="D26" s="123"/>
      <c r="E26" s="123"/>
      <c r="F26" s="123"/>
      <c r="G26" s="123"/>
      <c r="H26" s="123"/>
      <c r="I26" s="123"/>
      <c r="J26" s="123"/>
      <c r="K26" s="124"/>
      <c r="L26" s="125"/>
      <c r="M26" s="126"/>
      <c r="N26" s="127">
        <f t="shared" si="0"/>
        <v>0</v>
      </c>
    </row>
    <row r="27" spans="2:14" ht="19.899999999999999" customHeight="1"/>
    <row r="29" spans="2:14">
      <c r="B29" s="128" t="s">
        <v>831</v>
      </c>
      <c r="C29" s="128" t="s">
        <v>832</v>
      </c>
      <c r="D29" s="128"/>
      <c r="E29" s="128"/>
      <c r="F29" s="90" t="s">
        <v>337</v>
      </c>
      <c r="G29" s="90" t="s">
        <v>338</v>
      </c>
      <c r="H29" s="93" t="s">
        <v>339</v>
      </c>
      <c r="I29" s="1"/>
    </row>
    <row r="30" spans="2:14">
      <c r="B30" s="128"/>
      <c r="E30" s="129"/>
      <c r="F30" s="1" t="s">
        <v>387</v>
      </c>
      <c r="G30" s="1" t="s">
        <v>388</v>
      </c>
      <c r="H30" s="94" t="s">
        <v>389</v>
      </c>
      <c r="I30" s="1"/>
    </row>
    <row r="31" spans="2:14">
      <c r="B31" s="100" t="s">
        <v>833</v>
      </c>
      <c r="C31" s="8" t="s">
        <v>834</v>
      </c>
      <c r="D31" s="8"/>
      <c r="E31" s="130"/>
      <c r="F31" s="1" t="s">
        <v>392</v>
      </c>
      <c r="G31" s="1" t="s">
        <v>392</v>
      </c>
      <c r="H31" s="94" t="s">
        <v>393</v>
      </c>
      <c r="I31" s="1"/>
    </row>
    <row r="32" spans="2:14">
      <c r="B32" s="100" t="s">
        <v>835</v>
      </c>
      <c r="C32" s="8" t="s">
        <v>836</v>
      </c>
      <c r="D32" s="8"/>
      <c r="E32" s="130"/>
      <c r="F32" s="1" t="s">
        <v>396</v>
      </c>
      <c r="G32" s="1" t="s">
        <v>397</v>
      </c>
      <c r="H32" s="94" t="s">
        <v>398</v>
      </c>
      <c r="I32" s="1"/>
    </row>
    <row r="33" spans="2:9">
      <c r="B33" s="100" t="s">
        <v>837</v>
      </c>
      <c r="C33" s="8" t="s">
        <v>838</v>
      </c>
      <c r="D33" s="8"/>
      <c r="E33" s="130"/>
      <c r="F33" s="1" t="s">
        <v>362</v>
      </c>
      <c r="G33" s="1" t="s">
        <v>401</v>
      </c>
      <c r="H33" s="94" t="s">
        <v>402</v>
      </c>
      <c r="I33" s="1"/>
    </row>
    <row r="34" spans="2:9">
      <c r="B34" s="8" t="s">
        <v>839</v>
      </c>
      <c r="C34" s="8" t="s">
        <v>840</v>
      </c>
      <c r="D34" s="8"/>
      <c r="E34" s="130"/>
      <c r="F34" s="1" t="s">
        <v>405</v>
      </c>
      <c r="G34" s="1" t="s">
        <v>406</v>
      </c>
      <c r="H34" s="94" t="s">
        <v>407</v>
      </c>
      <c r="I34" s="1"/>
    </row>
    <row r="35" spans="2:9">
      <c r="B35" s="8" t="s">
        <v>841</v>
      </c>
      <c r="C35" s="8" t="s">
        <v>842</v>
      </c>
      <c r="D35" s="8"/>
      <c r="E35" s="130"/>
      <c r="F35" s="1" t="s">
        <v>410</v>
      </c>
      <c r="G35" s="1" t="s">
        <v>411</v>
      </c>
      <c r="H35" s="94" t="s">
        <v>412</v>
      </c>
      <c r="I35" s="1"/>
    </row>
    <row r="36" spans="2:9">
      <c r="B36" s="8" t="s">
        <v>843</v>
      </c>
      <c r="C36" s="8" t="s">
        <v>844</v>
      </c>
      <c r="D36" s="8"/>
      <c r="E36" s="130"/>
      <c r="F36" s="1" t="s">
        <v>414</v>
      </c>
      <c r="G36" s="1" t="s">
        <v>415</v>
      </c>
      <c r="H36" s="94" t="s">
        <v>416</v>
      </c>
      <c r="I36" s="1"/>
    </row>
    <row r="37" spans="2:9">
      <c r="B37" s="8"/>
      <c r="E37" s="130"/>
      <c r="F37" s="1" t="s">
        <v>419</v>
      </c>
      <c r="G37" s="1" t="s">
        <v>420</v>
      </c>
      <c r="H37" s="94" t="s">
        <v>421</v>
      </c>
      <c r="I37" s="1"/>
    </row>
    <row r="38" spans="2:9">
      <c r="B38" s="8"/>
      <c r="E38" s="130"/>
      <c r="F38" s="1" t="s">
        <v>356</v>
      </c>
      <c r="G38" s="1" t="s">
        <v>424</v>
      </c>
      <c r="H38" s="94" t="s">
        <v>425</v>
      </c>
      <c r="I38" s="1"/>
    </row>
    <row r="39" spans="2:9">
      <c r="E39" s="130"/>
      <c r="F39" s="1" t="s">
        <v>428</v>
      </c>
      <c r="G39" s="1" t="s">
        <v>429</v>
      </c>
      <c r="H39" s="94" t="s">
        <v>430</v>
      </c>
      <c r="I39" s="1"/>
    </row>
    <row r="40" spans="2:9">
      <c r="E40" s="130"/>
      <c r="F40" s="1" t="s">
        <v>433</v>
      </c>
      <c r="G40" s="1" t="s">
        <v>437</v>
      </c>
      <c r="H40" s="94" t="s">
        <v>392</v>
      </c>
      <c r="I40" s="1"/>
    </row>
    <row r="41" spans="2:9">
      <c r="E41" s="130"/>
      <c r="F41" s="1" t="s">
        <v>436</v>
      </c>
      <c r="G41" s="1" t="s">
        <v>442</v>
      </c>
      <c r="H41" s="94" t="s">
        <v>438</v>
      </c>
      <c r="I41" s="1"/>
    </row>
    <row r="42" spans="2:9">
      <c r="E42" s="130"/>
      <c r="F42" s="1" t="s">
        <v>441</v>
      </c>
      <c r="G42" s="1" t="s">
        <v>446</v>
      </c>
      <c r="H42" s="94" t="s">
        <v>397</v>
      </c>
      <c r="I42" s="1"/>
    </row>
    <row r="43" spans="2:9">
      <c r="E43" s="130"/>
      <c r="F43" s="1" t="s">
        <v>445</v>
      </c>
      <c r="G43" s="1" t="s">
        <v>449</v>
      </c>
      <c r="H43" s="94" t="s">
        <v>401</v>
      </c>
      <c r="I43" s="1"/>
    </row>
    <row r="44" spans="2:9">
      <c r="E44" s="130"/>
      <c r="F44" s="1" t="s">
        <v>369</v>
      </c>
      <c r="G44" s="1" t="s">
        <v>454</v>
      </c>
      <c r="H44" s="94" t="s">
        <v>450</v>
      </c>
      <c r="I44" s="1"/>
    </row>
    <row r="45" spans="2:9">
      <c r="E45" s="130"/>
      <c r="F45" s="1" t="s">
        <v>453</v>
      </c>
      <c r="G45" s="1" t="s">
        <v>457</v>
      </c>
      <c r="H45" s="94" t="s">
        <v>455</v>
      </c>
      <c r="I45" s="1"/>
    </row>
    <row r="46" spans="2:9">
      <c r="E46" s="130"/>
      <c r="F46" s="1"/>
      <c r="G46" s="1" t="s">
        <v>460</v>
      </c>
      <c r="H46" s="94" t="s">
        <v>458</v>
      </c>
      <c r="I46" s="1"/>
    </row>
    <row r="47" spans="2:9">
      <c r="E47" s="130"/>
      <c r="F47" s="1"/>
      <c r="G47" s="1" t="s">
        <v>464</v>
      </c>
      <c r="H47" s="94" t="s">
        <v>461</v>
      </c>
      <c r="I47" s="1"/>
    </row>
    <row r="48" spans="2:9">
      <c r="E48" s="130"/>
      <c r="F48" s="1"/>
      <c r="G48" s="1" t="s">
        <v>468</v>
      </c>
      <c r="H48" s="94" t="s">
        <v>465</v>
      </c>
      <c r="I48" s="1"/>
    </row>
    <row r="49" spans="5:9">
      <c r="E49" s="130"/>
      <c r="F49" s="1"/>
      <c r="G49" s="1" t="s">
        <v>472</v>
      </c>
      <c r="H49" s="94" t="s">
        <v>469</v>
      </c>
      <c r="I49" s="1"/>
    </row>
    <row r="50" spans="5:9">
      <c r="E50" s="130"/>
      <c r="F50" s="1"/>
      <c r="G50" s="1" t="s">
        <v>476</v>
      </c>
      <c r="H50" s="94" t="s">
        <v>473</v>
      </c>
      <c r="I50" s="1"/>
    </row>
    <row r="51" spans="5:9">
      <c r="E51" s="130"/>
      <c r="F51" s="1"/>
      <c r="G51" s="1" t="s">
        <v>480</v>
      </c>
      <c r="H51" s="94" t="s">
        <v>477</v>
      </c>
      <c r="I51" s="1"/>
    </row>
    <row r="52" spans="5:9">
      <c r="E52" s="130"/>
      <c r="F52" s="1"/>
      <c r="G52" s="1" t="s">
        <v>363</v>
      </c>
      <c r="H52" s="94" t="s">
        <v>481</v>
      </c>
      <c r="I52" s="1"/>
    </row>
    <row r="53" spans="5:9">
      <c r="E53" s="130"/>
      <c r="F53" s="1"/>
      <c r="G53" s="1" t="s">
        <v>487</v>
      </c>
      <c r="H53" s="94" t="s">
        <v>484</v>
      </c>
      <c r="I53" s="1"/>
    </row>
    <row r="54" spans="5:9">
      <c r="E54" s="130"/>
      <c r="F54" s="1"/>
      <c r="G54" s="1" t="s">
        <v>491</v>
      </c>
      <c r="H54" s="94" t="s">
        <v>488</v>
      </c>
      <c r="I54" s="1"/>
    </row>
    <row r="55" spans="5:9">
      <c r="E55" s="130"/>
      <c r="F55" s="1"/>
      <c r="G55" s="1" t="s">
        <v>494</v>
      </c>
      <c r="H55" s="94" t="s">
        <v>492</v>
      </c>
      <c r="I55" s="1"/>
    </row>
    <row r="56" spans="5:9">
      <c r="E56" s="130"/>
      <c r="F56" s="1"/>
      <c r="G56" s="1" t="s">
        <v>496</v>
      </c>
      <c r="H56" s="94" t="s">
        <v>495</v>
      </c>
      <c r="I56" s="1"/>
    </row>
    <row r="57" spans="5:9">
      <c r="E57" s="130"/>
      <c r="F57" s="1"/>
      <c r="G57" s="1" t="s">
        <v>498</v>
      </c>
      <c r="H57" s="94" t="s">
        <v>497</v>
      </c>
      <c r="I57" s="1"/>
    </row>
    <row r="58" spans="5:9">
      <c r="E58" s="130"/>
      <c r="F58" s="1"/>
      <c r="G58" s="1" t="s">
        <v>500</v>
      </c>
      <c r="H58" s="94" t="s">
        <v>499</v>
      </c>
      <c r="I58" s="1"/>
    </row>
    <row r="59" spans="5:9">
      <c r="E59" s="130"/>
      <c r="F59" s="1"/>
      <c r="G59" s="1" t="s">
        <v>502</v>
      </c>
      <c r="H59" s="94" t="s">
        <v>501</v>
      </c>
      <c r="I59" s="1"/>
    </row>
    <row r="60" spans="5:9">
      <c r="E60" s="130"/>
      <c r="F60" s="1"/>
      <c r="G60" s="1" t="s">
        <v>504</v>
      </c>
      <c r="H60" s="94" t="s">
        <v>503</v>
      </c>
      <c r="I60" s="1"/>
    </row>
    <row r="61" spans="5:9">
      <c r="E61" s="130"/>
      <c r="F61" s="1"/>
      <c r="G61" s="1" t="s">
        <v>436</v>
      </c>
      <c r="H61" s="94" t="s">
        <v>505</v>
      </c>
      <c r="I61" s="1"/>
    </row>
    <row r="62" spans="5:9">
      <c r="E62" s="130"/>
      <c r="F62" s="1"/>
      <c r="G62" s="1" t="s">
        <v>507</v>
      </c>
      <c r="H62" s="94" t="s">
        <v>506</v>
      </c>
      <c r="I62" s="1"/>
    </row>
    <row r="63" spans="5:9">
      <c r="E63" s="130"/>
      <c r="F63" s="1"/>
      <c r="G63" s="1" t="s">
        <v>508</v>
      </c>
      <c r="H63" s="94" t="s">
        <v>429</v>
      </c>
      <c r="I63" s="1"/>
    </row>
    <row r="64" spans="5:9">
      <c r="E64" s="130"/>
      <c r="F64" s="1"/>
      <c r="G64" s="1" t="s">
        <v>510</v>
      </c>
      <c r="H64" s="94" t="s">
        <v>509</v>
      </c>
      <c r="I64" s="1"/>
    </row>
    <row r="65" spans="5:9">
      <c r="E65" s="130"/>
      <c r="F65" s="1"/>
      <c r="G65" s="1" t="s">
        <v>512</v>
      </c>
      <c r="H65" s="94" t="s">
        <v>511</v>
      </c>
      <c r="I65" s="1"/>
    </row>
    <row r="66" spans="5:9">
      <c r="E66" s="130"/>
      <c r="F66" s="1"/>
      <c r="G66" s="1" t="s">
        <v>515</v>
      </c>
      <c r="H66" s="94" t="s">
        <v>513</v>
      </c>
      <c r="I66" s="1"/>
    </row>
    <row r="67" spans="5:9">
      <c r="E67" s="130"/>
      <c r="F67" s="1"/>
      <c r="G67" s="1" t="s">
        <v>516</v>
      </c>
      <c r="H67" s="94" t="s">
        <v>514</v>
      </c>
      <c r="I67" s="1"/>
    </row>
    <row r="68" spans="5:9">
      <c r="E68" s="130"/>
      <c r="F68" s="1"/>
      <c r="G68" s="1" t="s">
        <v>518</v>
      </c>
      <c r="H68" s="94" t="s">
        <v>442</v>
      </c>
      <c r="I68" s="1"/>
    </row>
    <row r="69" spans="5:9">
      <c r="E69" s="130"/>
      <c r="F69" s="1"/>
      <c r="G69" s="1" t="s">
        <v>520</v>
      </c>
      <c r="H69" s="94" t="s">
        <v>517</v>
      </c>
      <c r="I69" s="1"/>
    </row>
    <row r="70" spans="5:9">
      <c r="E70" s="130"/>
      <c r="F70" s="1"/>
      <c r="G70" s="1" t="s">
        <v>522</v>
      </c>
      <c r="H70" s="94" t="s">
        <v>519</v>
      </c>
      <c r="I70" s="1"/>
    </row>
    <row r="71" spans="5:9">
      <c r="E71" s="130"/>
      <c r="F71" s="1"/>
      <c r="G71" s="1" t="s">
        <v>524</v>
      </c>
      <c r="H71" s="94" t="s">
        <v>521</v>
      </c>
      <c r="I71" s="1"/>
    </row>
    <row r="72" spans="5:9">
      <c r="E72" s="130"/>
      <c r="F72" s="1"/>
      <c r="G72" s="1" t="s">
        <v>526</v>
      </c>
      <c r="H72" s="94" t="s">
        <v>523</v>
      </c>
      <c r="I72" s="1"/>
    </row>
    <row r="73" spans="5:9">
      <c r="E73" s="130"/>
      <c r="F73" s="1"/>
      <c r="G73" s="1" t="s">
        <v>528</v>
      </c>
      <c r="H73" s="94" t="s">
        <v>525</v>
      </c>
      <c r="I73" s="1"/>
    </row>
    <row r="74" spans="5:9">
      <c r="E74" s="130"/>
      <c r="F74" s="1"/>
      <c r="G74" s="1" t="s">
        <v>370</v>
      </c>
      <c r="H74" s="94" t="s">
        <v>527</v>
      </c>
      <c r="I74" s="1"/>
    </row>
    <row r="75" spans="5:9">
      <c r="E75" s="130"/>
      <c r="F75" s="1"/>
      <c r="G75" s="1" t="s">
        <v>531</v>
      </c>
      <c r="H75" s="94" t="s">
        <v>529</v>
      </c>
      <c r="I75" s="1"/>
    </row>
    <row r="76" spans="5:9">
      <c r="E76" s="130"/>
      <c r="F76" s="1"/>
      <c r="G76" s="1" t="s">
        <v>533</v>
      </c>
      <c r="H76" s="94" t="s">
        <v>530</v>
      </c>
      <c r="I76" s="1"/>
    </row>
    <row r="77" spans="5:9">
      <c r="E77" s="130"/>
      <c r="F77" s="1"/>
      <c r="G77" s="1" t="s">
        <v>535</v>
      </c>
      <c r="H77" s="94" t="s">
        <v>532</v>
      </c>
      <c r="I77" s="1"/>
    </row>
    <row r="78" spans="5:9">
      <c r="E78" s="130"/>
      <c r="F78" s="1"/>
      <c r="G78" s="1" t="s">
        <v>537</v>
      </c>
      <c r="H78" s="94" t="s">
        <v>534</v>
      </c>
      <c r="I78" s="1"/>
    </row>
    <row r="79" spans="5:9">
      <c r="E79" s="130"/>
      <c r="F79" s="1"/>
      <c r="G79" s="1" t="s">
        <v>539</v>
      </c>
      <c r="H79" s="94" t="s">
        <v>536</v>
      </c>
      <c r="I79" s="1"/>
    </row>
    <row r="80" spans="5:9">
      <c r="E80" s="130"/>
      <c r="F80" s="1"/>
      <c r="G80" s="1" t="s">
        <v>541</v>
      </c>
      <c r="H80" s="94" t="s">
        <v>538</v>
      </c>
      <c r="I80" s="1"/>
    </row>
    <row r="81" spans="5:9">
      <c r="E81" s="130"/>
      <c r="F81" s="1"/>
      <c r="G81" s="1" t="s">
        <v>543</v>
      </c>
      <c r="H81" s="94" t="s">
        <v>540</v>
      </c>
      <c r="I81" s="1"/>
    </row>
    <row r="82" spans="5:9">
      <c r="E82" s="130"/>
      <c r="F82" s="1"/>
      <c r="G82" s="1" t="s">
        <v>405</v>
      </c>
      <c r="H82" s="94" t="s">
        <v>542</v>
      </c>
      <c r="I82" s="1"/>
    </row>
    <row r="83" spans="5:9">
      <c r="E83" s="130"/>
      <c r="F83" s="1"/>
      <c r="G83" s="1" t="s">
        <v>548</v>
      </c>
      <c r="H83" s="94" t="s">
        <v>544</v>
      </c>
      <c r="I83" s="1"/>
    </row>
    <row r="84" spans="5:9">
      <c r="E84" s="130"/>
      <c r="F84" s="1"/>
      <c r="G84" s="1" t="s">
        <v>845</v>
      </c>
      <c r="H84" s="94" t="s">
        <v>545</v>
      </c>
      <c r="I84" s="1"/>
    </row>
    <row r="85" spans="5:9">
      <c r="E85" s="130"/>
      <c r="F85" s="1"/>
      <c r="G85" s="1" t="s">
        <v>546</v>
      </c>
      <c r="H85" s="94" t="s">
        <v>547</v>
      </c>
      <c r="I85" s="1"/>
    </row>
    <row r="86" spans="5:9">
      <c r="E86" s="130"/>
      <c r="F86" s="1"/>
      <c r="G86" s="1"/>
      <c r="H86" s="94" t="s">
        <v>549</v>
      </c>
      <c r="I86" s="1"/>
    </row>
    <row r="87" spans="5:9">
      <c r="E87" s="130"/>
      <c r="F87" s="1"/>
      <c r="G87" s="1"/>
      <c r="H87" s="94" t="s">
        <v>551</v>
      </c>
      <c r="I87" s="1"/>
    </row>
    <row r="88" spans="5:9">
      <c r="E88" s="130"/>
      <c r="F88" s="1"/>
      <c r="G88" s="1"/>
      <c r="H88" s="94" t="s">
        <v>552</v>
      </c>
      <c r="I88" s="1"/>
    </row>
    <row r="89" spans="5:9">
      <c r="E89" s="130"/>
      <c r="F89" s="1"/>
      <c r="G89" s="1"/>
      <c r="H89" s="94" t="s">
        <v>553</v>
      </c>
      <c r="I89" s="1"/>
    </row>
    <row r="90" spans="5:9">
      <c r="E90" s="130"/>
      <c r="F90" s="1"/>
      <c r="G90" s="1"/>
      <c r="H90" s="94" t="s">
        <v>554</v>
      </c>
      <c r="I90" s="1"/>
    </row>
    <row r="91" spans="5:9">
      <c r="E91" s="130"/>
      <c r="F91" s="1"/>
      <c r="G91" s="1"/>
      <c r="H91" s="94" t="s">
        <v>457</v>
      </c>
      <c r="I91" s="1"/>
    </row>
    <row r="92" spans="5:9">
      <c r="E92" s="130"/>
      <c r="F92" s="1"/>
      <c r="G92" s="1"/>
      <c r="H92" s="94" t="s">
        <v>555</v>
      </c>
      <c r="I92" s="1"/>
    </row>
    <row r="93" spans="5:9">
      <c r="E93" s="130"/>
      <c r="F93" s="1"/>
      <c r="G93" s="1"/>
      <c r="H93" s="94" t="s">
        <v>556</v>
      </c>
      <c r="I93" s="1"/>
    </row>
    <row r="94" spans="5:9">
      <c r="E94" s="130"/>
      <c r="F94" s="1"/>
      <c r="G94" s="1"/>
      <c r="H94" s="94" t="s">
        <v>557</v>
      </c>
      <c r="I94" s="1"/>
    </row>
    <row r="95" spans="5:9">
      <c r="E95" s="130"/>
      <c r="F95" s="1"/>
      <c r="G95" s="1"/>
      <c r="H95" s="94" t="s">
        <v>558</v>
      </c>
      <c r="I95" s="1"/>
    </row>
    <row r="96" spans="5:9">
      <c r="E96" s="130"/>
      <c r="F96" s="1"/>
      <c r="G96" s="1"/>
      <c r="H96" s="94" t="s">
        <v>559</v>
      </c>
      <c r="I96" s="1"/>
    </row>
    <row r="97" spans="5:9">
      <c r="E97" s="130"/>
      <c r="F97" s="1"/>
      <c r="G97" s="1"/>
      <c r="H97" s="94" t="s">
        <v>364</v>
      </c>
      <c r="I97" s="1"/>
    </row>
    <row r="98" spans="5:9">
      <c r="E98" s="130"/>
      <c r="F98" s="1"/>
      <c r="G98" s="1"/>
      <c r="H98" s="94" t="s">
        <v>560</v>
      </c>
      <c r="I98" s="1"/>
    </row>
    <row r="99" spans="5:9">
      <c r="E99" s="130"/>
      <c r="F99" s="1"/>
      <c r="G99" s="1"/>
      <c r="H99" s="94" t="s">
        <v>561</v>
      </c>
      <c r="I99" s="1"/>
    </row>
    <row r="100" spans="5:9">
      <c r="E100" s="130"/>
      <c r="F100" s="1"/>
      <c r="G100" s="1"/>
      <c r="H100" s="94" t="s">
        <v>468</v>
      </c>
      <c r="I100" s="1"/>
    </row>
    <row r="101" spans="5:9">
      <c r="E101" s="130"/>
      <c r="F101" s="1"/>
      <c r="G101" s="1"/>
      <c r="H101" s="94" t="s">
        <v>562</v>
      </c>
      <c r="I101" s="1"/>
    </row>
    <row r="102" spans="5:9">
      <c r="E102" s="130"/>
      <c r="F102" s="1"/>
      <c r="G102" s="1"/>
      <c r="H102" s="94" t="s">
        <v>563</v>
      </c>
      <c r="I102" s="1"/>
    </row>
    <row r="103" spans="5:9">
      <c r="E103" s="130"/>
      <c r="F103" s="1"/>
      <c r="G103" s="1"/>
      <c r="H103" s="94" t="s">
        <v>564</v>
      </c>
      <c r="I103" s="1"/>
    </row>
    <row r="104" spans="5:9">
      <c r="E104" s="130"/>
      <c r="F104" s="1"/>
      <c r="G104" s="1"/>
      <c r="H104" s="94" t="s">
        <v>565</v>
      </c>
      <c r="I104" s="1"/>
    </row>
    <row r="105" spans="5:9">
      <c r="E105" s="130"/>
      <c r="F105" s="1"/>
      <c r="G105" s="1"/>
      <c r="H105" s="94" t="s">
        <v>566</v>
      </c>
      <c r="I105" s="1"/>
    </row>
    <row r="106" spans="5:9">
      <c r="E106" s="130"/>
      <c r="F106" s="1"/>
      <c r="G106" s="1"/>
      <c r="H106" s="94" t="s">
        <v>567</v>
      </c>
      <c r="I106" s="1"/>
    </row>
    <row r="107" spans="5:9">
      <c r="E107" s="130"/>
      <c r="F107" s="1"/>
      <c r="G107" s="1"/>
      <c r="H107" s="94" t="s">
        <v>568</v>
      </c>
      <c r="I107" s="1"/>
    </row>
    <row r="108" spans="5:9">
      <c r="E108" s="130"/>
      <c r="F108" s="1"/>
      <c r="G108" s="1"/>
      <c r="H108" s="94" t="s">
        <v>476</v>
      </c>
      <c r="I108" s="1"/>
    </row>
    <row r="109" spans="5:9">
      <c r="E109" s="130"/>
      <c r="F109" s="1"/>
      <c r="G109" s="1"/>
      <c r="H109" s="94" t="s">
        <v>569</v>
      </c>
      <c r="I109" s="1"/>
    </row>
    <row r="110" spans="5:9">
      <c r="E110" s="130"/>
      <c r="F110" s="1"/>
      <c r="G110" s="1"/>
      <c r="H110" s="94" t="s">
        <v>570</v>
      </c>
      <c r="I110" s="1"/>
    </row>
    <row r="111" spans="5:9">
      <c r="E111" s="130"/>
      <c r="F111" s="1"/>
      <c r="G111" s="1"/>
      <c r="H111" s="94" t="s">
        <v>571</v>
      </c>
      <c r="I111" s="1"/>
    </row>
    <row r="112" spans="5:9">
      <c r="E112" s="130"/>
      <c r="F112" s="1"/>
      <c r="G112" s="1"/>
      <c r="H112" s="94" t="s">
        <v>572</v>
      </c>
      <c r="I112" s="1"/>
    </row>
    <row r="113" spans="5:9">
      <c r="E113" s="130"/>
      <c r="F113" s="1"/>
      <c r="G113" s="1"/>
      <c r="H113" s="94" t="s">
        <v>573</v>
      </c>
      <c r="I113" s="1"/>
    </row>
    <row r="114" spans="5:9">
      <c r="E114" s="130"/>
      <c r="F114" s="1"/>
      <c r="G114" s="1"/>
      <c r="H114" s="94" t="s">
        <v>574</v>
      </c>
      <c r="I114" s="1"/>
    </row>
    <row r="115" spans="5:9">
      <c r="E115" s="130"/>
      <c r="F115" s="1"/>
      <c r="G115" s="1"/>
      <c r="H115" s="94" t="s">
        <v>575</v>
      </c>
      <c r="I115" s="1"/>
    </row>
    <row r="116" spans="5:9">
      <c r="E116" s="130"/>
      <c r="F116" s="1"/>
      <c r="G116" s="1"/>
      <c r="H116" s="94" t="s">
        <v>576</v>
      </c>
      <c r="I116" s="1"/>
    </row>
    <row r="117" spans="5:9">
      <c r="E117" s="130"/>
      <c r="F117" s="1"/>
      <c r="G117" s="1"/>
      <c r="H117" s="94" t="s">
        <v>577</v>
      </c>
      <c r="I117" s="1"/>
    </row>
    <row r="118" spans="5:9">
      <c r="E118" s="130"/>
      <c r="F118" s="1"/>
      <c r="G118" s="1"/>
      <c r="H118" s="94" t="s">
        <v>578</v>
      </c>
      <c r="I118" s="1"/>
    </row>
    <row r="119" spans="5:9">
      <c r="E119" s="130"/>
      <c r="F119" s="1"/>
      <c r="G119" s="1"/>
      <c r="H119" s="94" t="s">
        <v>579</v>
      </c>
      <c r="I119" s="1"/>
    </row>
    <row r="120" spans="5:9">
      <c r="E120" s="130"/>
      <c r="F120" s="1"/>
      <c r="G120" s="1"/>
      <c r="H120" s="94" t="s">
        <v>580</v>
      </c>
      <c r="I120" s="1"/>
    </row>
    <row r="121" spans="5:9">
      <c r="E121" s="130"/>
      <c r="F121" s="1"/>
      <c r="G121" s="1"/>
      <c r="H121" s="94" t="s">
        <v>581</v>
      </c>
      <c r="I121" s="1"/>
    </row>
    <row r="122" spans="5:9">
      <c r="E122" s="130"/>
      <c r="F122" s="1"/>
      <c r="G122" s="1"/>
      <c r="H122" s="94" t="s">
        <v>582</v>
      </c>
      <c r="I122" s="1"/>
    </row>
    <row r="123" spans="5:9">
      <c r="E123" s="130"/>
      <c r="F123" s="1"/>
      <c r="G123" s="1"/>
      <c r="H123" s="94" t="s">
        <v>583</v>
      </c>
      <c r="I123" s="1"/>
    </row>
    <row r="124" spans="5:9">
      <c r="E124" s="130"/>
      <c r="F124" s="1"/>
      <c r="G124" s="1"/>
      <c r="H124" s="94" t="s">
        <v>584</v>
      </c>
      <c r="I124" s="1"/>
    </row>
    <row r="125" spans="5:9">
      <c r="E125" s="130"/>
      <c r="F125" s="1"/>
      <c r="G125" s="1"/>
      <c r="H125" s="94" t="s">
        <v>585</v>
      </c>
      <c r="I125" s="1"/>
    </row>
    <row r="126" spans="5:9">
      <c r="E126" s="130"/>
      <c r="F126" s="1"/>
      <c r="G126" s="1"/>
      <c r="H126" s="94" t="s">
        <v>586</v>
      </c>
      <c r="I126" s="1"/>
    </row>
    <row r="127" spans="5:9">
      <c r="E127" s="130"/>
      <c r="F127" s="1"/>
      <c r="G127" s="1"/>
      <c r="H127" s="94" t="s">
        <v>587</v>
      </c>
      <c r="I127" s="1"/>
    </row>
    <row r="128" spans="5:9">
      <c r="E128" s="130"/>
      <c r="F128" s="1"/>
      <c r="G128" s="1"/>
      <c r="H128" s="94" t="s">
        <v>588</v>
      </c>
      <c r="I128" s="1"/>
    </row>
    <row r="129" spans="5:9">
      <c r="E129" s="130"/>
      <c r="F129" s="1"/>
      <c r="G129" s="1"/>
      <c r="H129" s="94" t="s">
        <v>589</v>
      </c>
      <c r="I129" s="1"/>
    </row>
    <row r="130" spans="5:9">
      <c r="E130" s="130"/>
      <c r="F130" s="1"/>
      <c r="G130" s="1"/>
      <c r="H130" s="94" t="s">
        <v>590</v>
      </c>
      <c r="I130" s="1"/>
    </row>
    <row r="131" spans="5:9">
      <c r="E131" s="130"/>
      <c r="F131" s="1"/>
      <c r="G131" s="1"/>
      <c r="H131" s="94" t="s">
        <v>591</v>
      </c>
      <c r="I131" s="1"/>
    </row>
    <row r="132" spans="5:9">
      <c r="E132" s="130"/>
      <c r="F132" s="1"/>
      <c r="G132" s="1"/>
      <c r="H132" s="94" t="s">
        <v>592</v>
      </c>
      <c r="I132" s="1"/>
    </row>
    <row r="133" spans="5:9">
      <c r="E133" s="130"/>
      <c r="F133" s="1"/>
      <c r="G133" s="1"/>
      <c r="H133" s="94" t="s">
        <v>593</v>
      </c>
      <c r="I133" s="1"/>
    </row>
    <row r="134" spans="5:9">
      <c r="E134" s="130"/>
      <c r="F134" s="1"/>
      <c r="G134" s="1"/>
      <c r="H134" s="94" t="s">
        <v>594</v>
      </c>
      <c r="I134" s="1"/>
    </row>
    <row r="135" spans="5:9">
      <c r="E135" s="130"/>
      <c r="F135" s="1"/>
      <c r="G135" s="1"/>
      <c r="H135" s="94" t="s">
        <v>595</v>
      </c>
      <c r="I135" s="1"/>
    </row>
    <row r="136" spans="5:9">
      <c r="E136" s="130"/>
      <c r="F136" s="1"/>
      <c r="G136" s="1"/>
      <c r="H136" s="94" t="s">
        <v>596</v>
      </c>
      <c r="I136" s="1"/>
    </row>
    <row r="137" spans="5:9">
      <c r="E137" s="130"/>
      <c r="F137" s="1"/>
      <c r="G137" s="1"/>
      <c r="H137" s="94" t="s">
        <v>597</v>
      </c>
      <c r="I137" s="1"/>
    </row>
    <row r="138" spans="5:9">
      <c r="E138" s="130"/>
      <c r="F138" s="1"/>
      <c r="G138" s="1"/>
      <c r="H138" s="94" t="s">
        <v>491</v>
      </c>
      <c r="I138" s="1"/>
    </row>
    <row r="139" spans="5:9">
      <c r="E139" s="130"/>
      <c r="F139" s="1"/>
      <c r="G139" s="1"/>
      <c r="H139" s="94" t="s">
        <v>598</v>
      </c>
      <c r="I139" s="1"/>
    </row>
    <row r="140" spans="5:9">
      <c r="E140" s="130"/>
      <c r="F140" s="1"/>
      <c r="G140" s="1"/>
      <c r="H140" s="94" t="s">
        <v>599</v>
      </c>
      <c r="I140" s="1"/>
    </row>
    <row r="141" spans="5:9">
      <c r="E141" s="130"/>
      <c r="F141" s="1"/>
      <c r="G141" s="1"/>
      <c r="H141" s="94" t="s">
        <v>600</v>
      </c>
      <c r="I141" s="1"/>
    </row>
    <row r="142" spans="5:9">
      <c r="E142" s="130"/>
      <c r="F142" s="1"/>
      <c r="G142" s="1"/>
      <c r="H142" s="94" t="s">
        <v>601</v>
      </c>
      <c r="I142" s="1"/>
    </row>
    <row r="143" spans="5:9">
      <c r="E143" s="130"/>
      <c r="F143" s="1"/>
      <c r="G143" s="1"/>
      <c r="H143" s="94" t="s">
        <v>602</v>
      </c>
      <c r="I143" s="1"/>
    </row>
    <row r="144" spans="5:9">
      <c r="E144" s="130"/>
      <c r="F144" s="1"/>
      <c r="G144" s="1"/>
      <c r="H144" s="94" t="s">
        <v>496</v>
      </c>
      <c r="I144" s="1"/>
    </row>
    <row r="145" spans="5:9">
      <c r="E145" s="130"/>
      <c r="F145" s="1"/>
      <c r="G145" s="1"/>
      <c r="H145" s="94" t="s">
        <v>603</v>
      </c>
      <c r="I145" s="1"/>
    </row>
    <row r="146" spans="5:9">
      <c r="E146" s="130"/>
      <c r="F146" s="1"/>
      <c r="G146" s="1"/>
      <c r="H146" s="94" t="s">
        <v>604</v>
      </c>
      <c r="I146" s="1"/>
    </row>
    <row r="147" spans="5:9">
      <c r="E147" s="130"/>
      <c r="F147" s="1"/>
      <c r="G147" s="1"/>
      <c r="H147" s="94" t="s">
        <v>605</v>
      </c>
      <c r="I147" s="1"/>
    </row>
    <row r="148" spans="5:9">
      <c r="E148" s="130"/>
      <c r="F148" s="1"/>
      <c r="G148" s="1"/>
      <c r="H148" s="94" t="s">
        <v>606</v>
      </c>
      <c r="I148" s="1"/>
    </row>
    <row r="149" spans="5:9">
      <c r="E149" s="130"/>
      <c r="F149" s="1"/>
      <c r="G149" s="1"/>
      <c r="H149" s="94" t="s">
        <v>607</v>
      </c>
      <c r="I149" s="1"/>
    </row>
    <row r="150" spans="5:9">
      <c r="E150" s="130"/>
      <c r="F150" s="1"/>
      <c r="G150" s="1"/>
      <c r="H150" s="94" t="s">
        <v>608</v>
      </c>
      <c r="I150" s="1"/>
    </row>
    <row r="151" spans="5:9">
      <c r="E151" s="130"/>
      <c r="F151" s="1"/>
      <c r="G151" s="1"/>
      <c r="H151" s="94" t="s">
        <v>609</v>
      </c>
      <c r="I151" s="1"/>
    </row>
    <row r="152" spans="5:9">
      <c r="E152" s="130"/>
      <c r="F152" s="1"/>
      <c r="G152" s="1"/>
      <c r="H152" s="94" t="s">
        <v>610</v>
      </c>
      <c r="I152" s="1"/>
    </row>
    <row r="153" spans="5:9">
      <c r="E153" s="130"/>
      <c r="F153" s="1"/>
      <c r="G153" s="1"/>
      <c r="H153" s="94" t="s">
        <v>611</v>
      </c>
      <c r="I153" s="1"/>
    </row>
    <row r="154" spans="5:9">
      <c r="E154" s="130"/>
      <c r="F154" s="1"/>
      <c r="G154" s="1"/>
      <c r="H154" s="94" t="s">
        <v>612</v>
      </c>
      <c r="I154" s="1"/>
    </row>
    <row r="155" spans="5:9">
      <c r="E155" s="130"/>
      <c r="F155" s="1"/>
      <c r="G155" s="1"/>
      <c r="H155" s="94" t="s">
        <v>613</v>
      </c>
      <c r="I155" s="1"/>
    </row>
    <row r="156" spans="5:9">
      <c r="E156" s="130"/>
      <c r="F156" s="1"/>
      <c r="G156" s="1"/>
      <c r="H156" s="94" t="s">
        <v>614</v>
      </c>
      <c r="I156" s="1"/>
    </row>
    <row r="157" spans="5:9">
      <c r="E157" s="130"/>
      <c r="F157" s="1"/>
      <c r="G157" s="1"/>
      <c r="H157" s="94" t="s">
        <v>615</v>
      </c>
      <c r="I157" s="1"/>
    </row>
    <row r="158" spans="5:9">
      <c r="E158" s="130"/>
      <c r="F158" s="1"/>
      <c r="G158" s="1"/>
      <c r="H158" s="94" t="s">
        <v>616</v>
      </c>
      <c r="I158" s="1"/>
    </row>
    <row r="159" spans="5:9">
      <c r="E159" s="130"/>
      <c r="F159" s="1"/>
      <c r="G159" s="1"/>
      <c r="H159" s="94" t="s">
        <v>617</v>
      </c>
      <c r="I159" s="1"/>
    </row>
    <row r="160" spans="5:9">
      <c r="E160" s="130"/>
      <c r="F160" s="1"/>
      <c r="G160" s="1"/>
      <c r="H160" s="94" t="s">
        <v>618</v>
      </c>
      <c r="I160" s="1"/>
    </row>
    <row r="161" spans="5:9">
      <c r="E161" s="130"/>
      <c r="F161" s="1"/>
      <c r="G161" s="1"/>
      <c r="H161" s="94" t="s">
        <v>619</v>
      </c>
      <c r="I161" s="1"/>
    </row>
    <row r="162" spans="5:9">
      <c r="E162" s="130"/>
      <c r="F162" s="1"/>
      <c r="G162" s="1"/>
      <c r="H162" s="94" t="s">
        <v>620</v>
      </c>
      <c r="I162" s="1"/>
    </row>
    <row r="163" spans="5:9">
      <c r="E163" s="130"/>
      <c r="F163" s="1"/>
      <c r="G163" s="1"/>
      <c r="H163" s="94" t="s">
        <v>621</v>
      </c>
      <c r="I163" s="1"/>
    </row>
    <row r="164" spans="5:9">
      <c r="E164" s="130"/>
      <c r="F164" s="1"/>
      <c r="G164" s="1"/>
      <c r="H164" s="94" t="s">
        <v>622</v>
      </c>
      <c r="I164" s="1"/>
    </row>
    <row r="165" spans="5:9">
      <c r="E165" s="130"/>
      <c r="F165" s="1"/>
      <c r="G165" s="1"/>
      <c r="H165" s="94" t="s">
        <v>623</v>
      </c>
      <c r="I165" s="1"/>
    </row>
    <row r="166" spans="5:9">
      <c r="E166" s="130"/>
      <c r="F166" s="1"/>
      <c r="G166" s="1"/>
      <c r="H166" s="94" t="s">
        <v>624</v>
      </c>
      <c r="I166" s="1"/>
    </row>
    <row r="167" spans="5:9">
      <c r="E167" s="130"/>
      <c r="F167" s="1"/>
      <c r="G167" s="1"/>
      <c r="H167" s="94" t="s">
        <v>625</v>
      </c>
      <c r="I167" s="1"/>
    </row>
    <row r="168" spans="5:9">
      <c r="E168" s="130"/>
      <c r="F168" s="1"/>
      <c r="G168" s="1"/>
      <c r="H168" s="94" t="s">
        <v>626</v>
      </c>
      <c r="I168" s="1"/>
    </row>
    <row r="169" spans="5:9">
      <c r="E169" s="130"/>
      <c r="F169" s="1"/>
      <c r="G169" s="1"/>
      <c r="H169" s="94" t="s">
        <v>627</v>
      </c>
      <c r="I169" s="1"/>
    </row>
    <row r="170" spans="5:9">
      <c r="E170" s="130"/>
      <c r="F170" s="1"/>
      <c r="G170" s="1"/>
      <c r="H170" s="94" t="s">
        <v>500</v>
      </c>
      <c r="I170" s="1"/>
    </row>
    <row r="171" spans="5:9">
      <c r="E171" s="130"/>
      <c r="F171" s="1"/>
      <c r="G171" s="1"/>
      <c r="H171" s="94" t="s">
        <v>628</v>
      </c>
      <c r="I171" s="1"/>
    </row>
    <row r="172" spans="5:9">
      <c r="E172" s="130"/>
      <c r="F172" s="1"/>
      <c r="G172" s="1"/>
      <c r="H172" s="94" t="s">
        <v>629</v>
      </c>
      <c r="I172" s="1"/>
    </row>
    <row r="173" spans="5:9">
      <c r="E173" s="130"/>
      <c r="F173" s="1"/>
      <c r="G173" s="1"/>
      <c r="H173" s="94" t="s">
        <v>502</v>
      </c>
      <c r="I173" s="1"/>
    </row>
    <row r="174" spans="5:9">
      <c r="E174" s="130"/>
      <c r="F174" s="1"/>
      <c r="G174" s="1"/>
      <c r="H174" s="94" t="s">
        <v>630</v>
      </c>
      <c r="I174" s="1"/>
    </row>
    <row r="175" spans="5:9">
      <c r="E175" s="130"/>
      <c r="F175" s="1"/>
      <c r="G175" s="1"/>
      <c r="H175" s="94" t="s">
        <v>631</v>
      </c>
      <c r="I175" s="1"/>
    </row>
    <row r="176" spans="5:9">
      <c r="E176" s="130"/>
      <c r="F176" s="1"/>
      <c r="G176" s="1"/>
      <c r="H176" s="94" t="s">
        <v>632</v>
      </c>
      <c r="I176" s="1"/>
    </row>
    <row r="177" spans="5:9">
      <c r="E177" s="130"/>
      <c r="F177" s="1"/>
      <c r="G177" s="1"/>
      <c r="H177" s="94" t="s">
        <v>633</v>
      </c>
      <c r="I177" s="1"/>
    </row>
    <row r="178" spans="5:9">
      <c r="E178" s="130"/>
      <c r="F178" s="1"/>
      <c r="G178" s="1"/>
      <c r="H178" s="94" t="s">
        <v>634</v>
      </c>
      <c r="I178" s="1"/>
    </row>
    <row r="179" spans="5:9">
      <c r="E179" s="130"/>
      <c r="F179" s="1"/>
      <c r="G179" s="1"/>
      <c r="H179" s="94" t="s">
        <v>635</v>
      </c>
      <c r="I179" s="1"/>
    </row>
    <row r="180" spans="5:9">
      <c r="E180" s="130"/>
      <c r="F180" s="1"/>
      <c r="G180" s="1"/>
      <c r="H180" s="94" t="s">
        <v>636</v>
      </c>
      <c r="I180" s="1"/>
    </row>
    <row r="181" spans="5:9">
      <c r="E181" s="130"/>
      <c r="F181" s="1"/>
      <c r="G181" s="1"/>
      <c r="H181" s="94" t="s">
        <v>637</v>
      </c>
      <c r="I181" s="1"/>
    </row>
    <row r="182" spans="5:9">
      <c r="E182" s="130"/>
      <c r="F182" s="1"/>
      <c r="G182" s="1"/>
      <c r="H182" s="94" t="s">
        <v>504</v>
      </c>
      <c r="I182" s="1"/>
    </row>
    <row r="183" spans="5:9">
      <c r="E183" s="130"/>
      <c r="F183" s="1"/>
      <c r="G183" s="1"/>
      <c r="H183" s="94" t="s">
        <v>638</v>
      </c>
      <c r="I183" s="1"/>
    </row>
    <row r="184" spans="5:9">
      <c r="E184" s="130"/>
      <c r="F184" s="1"/>
      <c r="G184" s="1"/>
      <c r="H184" s="94" t="s">
        <v>428</v>
      </c>
      <c r="I184" s="1"/>
    </row>
    <row r="185" spans="5:9">
      <c r="E185" s="130"/>
      <c r="F185" s="1"/>
      <c r="G185" s="1"/>
      <c r="H185" s="94" t="s">
        <v>639</v>
      </c>
      <c r="I185" s="1"/>
    </row>
    <row r="186" spans="5:9">
      <c r="E186" s="130"/>
      <c r="F186" s="1"/>
      <c r="G186" s="1"/>
      <c r="H186" s="94" t="s">
        <v>640</v>
      </c>
      <c r="I186" s="1"/>
    </row>
    <row r="187" spans="5:9">
      <c r="E187" s="130"/>
      <c r="F187" s="1"/>
      <c r="G187" s="1"/>
      <c r="H187" s="94" t="s">
        <v>641</v>
      </c>
      <c r="I187" s="1"/>
    </row>
    <row r="188" spans="5:9">
      <c r="E188" s="130"/>
      <c r="F188" s="1"/>
      <c r="G188" s="1"/>
      <c r="H188" s="94" t="s">
        <v>642</v>
      </c>
      <c r="I188" s="1"/>
    </row>
    <row r="189" spans="5:9">
      <c r="E189" s="130"/>
      <c r="F189" s="1"/>
      <c r="G189" s="1"/>
      <c r="H189" s="94" t="s">
        <v>643</v>
      </c>
      <c r="I189" s="1"/>
    </row>
    <row r="190" spans="5:9">
      <c r="E190" s="130"/>
      <c r="F190" s="1"/>
      <c r="G190" s="1"/>
      <c r="H190" s="94" t="s">
        <v>644</v>
      </c>
      <c r="I190" s="1"/>
    </row>
    <row r="191" spans="5:9">
      <c r="E191" s="130"/>
      <c r="F191" s="1"/>
      <c r="G191" s="1"/>
      <c r="H191" s="94" t="s">
        <v>645</v>
      </c>
      <c r="I191" s="1"/>
    </row>
    <row r="192" spans="5:9">
      <c r="E192" s="130"/>
      <c r="F192" s="1"/>
      <c r="G192" s="1"/>
      <c r="H192" s="94" t="s">
        <v>646</v>
      </c>
      <c r="I192" s="1"/>
    </row>
    <row r="193" spans="5:9">
      <c r="E193" s="130"/>
      <c r="F193" s="1"/>
      <c r="G193" s="1"/>
      <c r="H193" s="94" t="s">
        <v>647</v>
      </c>
      <c r="I193" s="1"/>
    </row>
    <row r="194" spans="5:9">
      <c r="E194" s="130"/>
      <c r="F194" s="1"/>
      <c r="G194" s="1"/>
      <c r="H194" s="94" t="s">
        <v>648</v>
      </c>
      <c r="I194" s="1"/>
    </row>
    <row r="195" spans="5:9">
      <c r="E195" s="130"/>
      <c r="F195" s="1"/>
      <c r="G195" s="1"/>
      <c r="H195" s="94" t="s">
        <v>649</v>
      </c>
      <c r="I195" s="1"/>
    </row>
    <row r="196" spans="5:9">
      <c r="E196" s="130"/>
      <c r="F196" s="1"/>
      <c r="G196" s="1"/>
      <c r="H196" s="94" t="s">
        <v>650</v>
      </c>
      <c r="I196" s="1"/>
    </row>
    <row r="197" spans="5:9">
      <c r="E197" s="130"/>
      <c r="F197" s="1"/>
      <c r="G197" s="1"/>
      <c r="H197" s="94" t="s">
        <v>651</v>
      </c>
      <c r="I197" s="1"/>
    </row>
    <row r="198" spans="5:9">
      <c r="E198" s="130"/>
      <c r="F198" s="1"/>
      <c r="G198" s="1"/>
      <c r="H198" s="94" t="s">
        <v>652</v>
      </c>
      <c r="I198" s="1"/>
    </row>
    <row r="199" spans="5:9">
      <c r="E199" s="130"/>
      <c r="F199" s="1"/>
      <c r="G199" s="1"/>
      <c r="H199" s="94" t="s">
        <v>414</v>
      </c>
      <c r="I199" s="1"/>
    </row>
    <row r="200" spans="5:9">
      <c r="E200" s="130"/>
      <c r="F200" s="1"/>
      <c r="G200" s="1"/>
      <c r="H200" s="94" t="s">
        <v>653</v>
      </c>
      <c r="I200" s="1"/>
    </row>
    <row r="201" spans="5:9">
      <c r="E201" s="130"/>
      <c r="F201" s="1"/>
      <c r="G201" s="1"/>
      <c r="H201" s="94" t="s">
        <v>654</v>
      </c>
      <c r="I201" s="1"/>
    </row>
    <row r="202" spans="5:9">
      <c r="E202" s="130"/>
      <c r="F202" s="1"/>
      <c r="G202" s="1"/>
      <c r="H202" s="94" t="s">
        <v>655</v>
      </c>
      <c r="I202" s="1"/>
    </row>
    <row r="203" spans="5:9">
      <c r="E203" s="130"/>
      <c r="F203" s="1"/>
      <c r="G203" s="1"/>
      <c r="H203" s="94" t="s">
        <v>512</v>
      </c>
      <c r="I203" s="1"/>
    </row>
    <row r="204" spans="5:9">
      <c r="E204" s="130"/>
      <c r="F204" s="1"/>
      <c r="G204" s="1"/>
      <c r="H204" s="94" t="s">
        <v>656</v>
      </c>
      <c r="I204" s="1"/>
    </row>
    <row r="205" spans="5:9">
      <c r="E205" s="130"/>
      <c r="F205" s="1"/>
      <c r="G205" s="1"/>
      <c r="H205" s="94" t="s">
        <v>657</v>
      </c>
      <c r="I205" s="1"/>
    </row>
    <row r="206" spans="5:9">
      <c r="E206" s="130"/>
      <c r="F206" s="1"/>
      <c r="G206" s="1"/>
      <c r="H206" s="94" t="s">
        <v>658</v>
      </c>
      <c r="I206" s="1"/>
    </row>
    <row r="207" spans="5:9">
      <c r="E207" s="130"/>
      <c r="F207" s="1"/>
      <c r="G207" s="1"/>
      <c r="H207" s="94" t="s">
        <v>659</v>
      </c>
      <c r="I207" s="1"/>
    </row>
    <row r="208" spans="5:9">
      <c r="E208" s="130"/>
      <c r="F208" s="1"/>
      <c r="G208" s="1"/>
      <c r="H208" s="94" t="s">
        <v>660</v>
      </c>
      <c r="I208" s="1"/>
    </row>
    <row r="209" spans="5:9">
      <c r="E209" s="130"/>
      <c r="F209" s="1"/>
      <c r="G209" s="1"/>
      <c r="H209" s="94" t="s">
        <v>661</v>
      </c>
      <c r="I209" s="1"/>
    </row>
    <row r="210" spans="5:9">
      <c r="E210" s="130"/>
      <c r="F210" s="1"/>
      <c r="G210" s="1"/>
      <c r="H210" s="94" t="s">
        <v>662</v>
      </c>
      <c r="I210" s="1"/>
    </row>
    <row r="211" spans="5:9">
      <c r="E211" s="130"/>
      <c r="F211" s="1"/>
      <c r="G211" s="1"/>
      <c r="H211" s="94" t="s">
        <v>663</v>
      </c>
      <c r="I211" s="1"/>
    </row>
    <row r="212" spans="5:9">
      <c r="E212" s="130"/>
      <c r="F212" s="1"/>
      <c r="G212" s="1"/>
      <c r="H212" s="94" t="s">
        <v>664</v>
      </c>
      <c r="I212" s="1"/>
    </row>
    <row r="213" spans="5:9">
      <c r="E213" s="130"/>
      <c r="F213" s="1"/>
      <c r="G213" s="1"/>
      <c r="H213" s="94" t="s">
        <v>665</v>
      </c>
      <c r="I213" s="1"/>
    </row>
    <row r="214" spans="5:9">
      <c r="E214" s="130"/>
      <c r="F214" s="1"/>
      <c r="G214" s="1"/>
      <c r="H214" s="94" t="s">
        <v>666</v>
      </c>
      <c r="I214" s="1"/>
    </row>
    <row r="215" spans="5:9">
      <c r="E215" s="130"/>
      <c r="F215" s="1"/>
      <c r="G215" s="1"/>
      <c r="H215" s="94" t="s">
        <v>667</v>
      </c>
      <c r="I215" s="1"/>
    </row>
    <row r="216" spans="5:9">
      <c r="E216" s="130"/>
      <c r="F216" s="1"/>
      <c r="G216" s="1"/>
      <c r="H216" s="94" t="s">
        <v>668</v>
      </c>
      <c r="I216" s="1"/>
    </row>
    <row r="217" spans="5:9">
      <c r="E217" s="130"/>
      <c r="F217" s="1"/>
      <c r="G217" s="1"/>
      <c r="H217" s="94" t="s">
        <v>669</v>
      </c>
      <c r="I217" s="1"/>
    </row>
    <row r="218" spans="5:9">
      <c r="E218" s="130"/>
      <c r="F218" s="1"/>
      <c r="G218" s="1"/>
      <c r="H218" s="94" t="s">
        <v>670</v>
      </c>
      <c r="I218" s="1"/>
    </row>
    <row r="219" spans="5:9">
      <c r="E219" s="130"/>
      <c r="F219" s="1"/>
      <c r="G219" s="1"/>
      <c r="H219" s="94" t="s">
        <v>671</v>
      </c>
      <c r="I219" s="1"/>
    </row>
    <row r="220" spans="5:9">
      <c r="E220" s="130"/>
      <c r="F220" s="1"/>
      <c r="G220" s="1"/>
      <c r="H220" s="94" t="s">
        <v>672</v>
      </c>
      <c r="I220" s="1"/>
    </row>
    <row r="221" spans="5:9">
      <c r="E221" s="130"/>
      <c r="F221" s="1"/>
      <c r="G221" s="1"/>
      <c r="H221" s="94" t="s">
        <v>673</v>
      </c>
      <c r="I221" s="1"/>
    </row>
    <row r="222" spans="5:9">
      <c r="E222" s="130"/>
      <c r="F222" s="1"/>
      <c r="G222" s="1"/>
      <c r="H222" s="94" t="s">
        <v>515</v>
      </c>
      <c r="I222" s="1"/>
    </row>
    <row r="223" spans="5:9">
      <c r="E223" s="130"/>
      <c r="F223" s="1"/>
      <c r="G223" s="1"/>
      <c r="H223" s="94" t="s">
        <v>674</v>
      </c>
      <c r="I223" s="1"/>
    </row>
    <row r="224" spans="5:9">
      <c r="E224" s="130"/>
      <c r="F224" s="1"/>
      <c r="G224" s="1"/>
      <c r="H224" s="94" t="s">
        <v>675</v>
      </c>
      <c r="I224" s="1"/>
    </row>
    <row r="225" spans="5:9">
      <c r="E225" s="130"/>
      <c r="F225" s="1"/>
      <c r="G225" s="1"/>
      <c r="H225" s="94" t="s">
        <v>676</v>
      </c>
      <c r="I225" s="1"/>
    </row>
    <row r="226" spans="5:9">
      <c r="E226" s="130"/>
      <c r="F226" s="1"/>
      <c r="G226" s="1"/>
      <c r="H226" s="94" t="s">
        <v>677</v>
      </c>
      <c r="I226" s="1"/>
    </row>
    <row r="227" spans="5:9">
      <c r="E227" s="130"/>
      <c r="F227" s="1"/>
      <c r="G227" s="1"/>
      <c r="H227" s="94" t="s">
        <v>678</v>
      </c>
      <c r="I227" s="1"/>
    </row>
    <row r="228" spans="5:9">
      <c r="E228" s="130"/>
      <c r="F228" s="1"/>
      <c r="G228" s="1"/>
      <c r="H228" s="94" t="s">
        <v>679</v>
      </c>
      <c r="I228" s="1"/>
    </row>
    <row r="229" spans="5:9">
      <c r="E229" s="130"/>
      <c r="F229" s="1"/>
      <c r="G229" s="1"/>
      <c r="H229" s="94" t="s">
        <v>680</v>
      </c>
      <c r="I229" s="1"/>
    </row>
    <row r="230" spans="5:9">
      <c r="E230" s="130"/>
      <c r="F230" s="1"/>
      <c r="G230" s="1"/>
      <c r="H230" s="94" t="s">
        <v>681</v>
      </c>
      <c r="I230" s="1"/>
    </row>
    <row r="231" spans="5:9">
      <c r="E231" s="130"/>
      <c r="F231" s="1"/>
      <c r="G231" s="1"/>
      <c r="H231" s="94" t="s">
        <v>682</v>
      </c>
      <c r="I231" s="1"/>
    </row>
    <row r="232" spans="5:9">
      <c r="E232" s="130"/>
      <c r="F232" s="1"/>
      <c r="G232" s="1"/>
      <c r="H232" s="94" t="s">
        <v>683</v>
      </c>
      <c r="I232" s="1"/>
    </row>
    <row r="233" spans="5:9">
      <c r="E233" s="130"/>
      <c r="F233" s="1"/>
      <c r="G233" s="1"/>
      <c r="H233" s="94" t="s">
        <v>684</v>
      </c>
      <c r="I233" s="1"/>
    </row>
    <row r="234" spans="5:9">
      <c r="E234" s="130"/>
      <c r="F234" s="1"/>
      <c r="G234" s="1"/>
      <c r="H234" s="94" t="s">
        <v>685</v>
      </c>
      <c r="I234" s="1"/>
    </row>
    <row r="235" spans="5:9">
      <c r="E235" s="130"/>
      <c r="F235" s="1"/>
      <c r="G235" s="1"/>
      <c r="H235" s="94" t="s">
        <v>686</v>
      </c>
      <c r="I235" s="1"/>
    </row>
    <row r="236" spans="5:9">
      <c r="E236" s="130"/>
      <c r="F236" s="1"/>
      <c r="G236" s="1"/>
      <c r="H236" s="94" t="s">
        <v>687</v>
      </c>
      <c r="I236" s="1"/>
    </row>
    <row r="237" spans="5:9">
      <c r="E237" s="130"/>
      <c r="F237" s="1"/>
      <c r="G237" s="1"/>
      <c r="H237" s="94" t="s">
        <v>688</v>
      </c>
      <c r="I237" s="1"/>
    </row>
    <row r="238" spans="5:9">
      <c r="E238" s="130"/>
      <c r="F238" s="1"/>
      <c r="G238" s="1"/>
      <c r="H238" s="94" t="s">
        <v>689</v>
      </c>
      <c r="I238" s="1"/>
    </row>
    <row r="239" spans="5:9">
      <c r="E239" s="130"/>
      <c r="F239" s="1"/>
      <c r="G239" s="1"/>
      <c r="H239" s="94" t="s">
        <v>690</v>
      </c>
      <c r="I239" s="1"/>
    </row>
    <row r="240" spans="5:9">
      <c r="E240" s="130"/>
      <c r="F240" s="1"/>
      <c r="G240" s="1"/>
      <c r="H240" s="94" t="s">
        <v>691</v>
      </c>
      <c r="I240" s="1"/>
    </row>
    <row r="241" spans="5:9">
      <c r="E241" s="130"/>
      <c r="F241" s="1"/>
      <c r="G241" s="1"/>
      <c r="H241" s="94" t="s">
        <v>692</v>
      </c>
      <c r="I241" s="1"/>
    </row>
    <row r="242" spans="5:9">
      <c r="E242" s="130"/>
      <c r="F242" s="1"/>
      <c r="G242" s="1"/>
      <c r="H242" s="94" t="s">
        <v>693</v>
      </c>
      <c r="I242" s="1"/>
    </row>
    <row r="243" spans="5:9">
      <c r="E243" s="130"/>
      <c r="F243" s="1"/>
      <c r="G243" s="1"/>
      <c r="H243" s="94" t="s">
        <v>694</v>
      </c>
      <c r="I243" s="1"/>
    </row>
    <row r="244" spans="5:9">
      <c r="E244" s="130"/>
      <c r="F244" s="1"/>
      <c r="G244" s="1"/>
      <c r="H244" s="94" t="s">
        <v>695</v>
      </c>
      <c r="I244" s="1"/>
    </row>
    <row r="245" spans="5:9">
      <c r="E245" s="130"/>
      <c r="F245" s="1"/>
      <c r="G245" s="1"/>
      <c r="H245" s="94" t="s">
        <v>696</v>
      </c>
      <c r="I245" s="1"/>
    </row>
    <row r="246" spans="5:9">
      <c r="E246" s="130"/>
      <c r="F246" s="1"/>
      <c r="G246" s="1"/>
      <c r="H246" s="94" t="s">
        <v>520</v>
      </c>
      <c r="I246" s="1"/>
    </row>
    <row r="247" spans="5:9">
      <c r="E247" s="130"/>
      <c r="F247" s="1"/>
      <c r="G247" s="1"/>
      <c r="H247" s="94" t="s">
        <v>697</v>
      </c>
      <c r="I247" s="1"/>
    </row>
    <row r="248" spans="5:9">
      <c r="E248" s="130"/>
      <c r="F248" s="1"/>
      <c r="G248" s="1"/>
      <c r="H248" s="94" t="s">
        <v>698</v>
      </c>
      <c r="I248" s="1"/>
    </row>
    <row r="249" spans="5:9">
      <c r="E249" s="130"/>
      <c r="F249" s="1"/>
      <c r="G249" s="1"/>
      <c r="H249" s="94" t="s">
        <v>699</v>
      </c>
      <c r="I249" s="1"/>
    </row>
    <row r="250" spans="5:9">
      <c r="E250" s="130"/>
      <c r="F250" s="1"/>
      <c r="G250" s="1"/>
      <c r="H250" s="94" t="s">
        <v>700</v>
      </c>
      <c r="I250" s="1"/>
    </row>
    <row r="251" spans="5:9">
      <c r="E251" s="130"/>
      <c r="F251" s="1"/>
      <c r="G251" s="1"/>
      <c r="H251" s="94" t="s">
        <v>701</v>
      </c>
      <c r="I251" s="1"/>
    </row>
    <row r="252" spans="5:9">
      <c r="E252" s="130"/>
      <c r="F252" s="1"/>
      <c r="G252" s="1"/>
      <c r="H252" s="94" t="s">
        <v>702</v>
      </c>
      <c r="I252" s="1"/>
    </row>
    <row r="253" spans="5:9">
      <c r="E253" s="130"/>
      <c r="F253" s="1"/>
      <c r="G253" s="1"/>
      <c r="H253" s="94" t="s">
        <v>703</v>
      </c>
      <c r="I253" s="1"/>
    </row>
    <row r="254" spans="5:9">
      <c r="E254" s="130"/>
      <c r="F254" s="1"/>
      <c r="G254" s="1"/>
      <c r="H254" s="94" t="s">
        <v>704</v>
      </c>
      <c r="I254" s="1"/>
    </row>
    <row r="255" spans="5:9">
      <c r="E255" s="130"/>
      <c r="F255" s="1"/>
      <c r="G255" s="1"/>
      <c r="H255" s="94" t="s">
        <v>705</v>
      </c>
      <c r="I255" s="1"/>
    </row>
    <row r="256" spans="5:9">
      <c r="E256" s="130"/>
      <c r="F256" s="1"/>
      <c r="G256" s="1"/>
      <c r="H256" s="94" t="s">
        <v>706</v>
      </c>
      <c r="I256" s="1"/>
    </row>
    <row r="257" spans="5:9">
      <c r="E257" s="130"/>
      <c r="F257" s="1"/>
      <c r="G257" s="1"/>
      <c r="H257" s="94" t="s">
        <v>707</v>
      </c>
      <c r="I257" s="1"/>
    </row>
    <row r="258" spans="5:9">
      <c r="E258" s="130"/>
      <c r="F258" s="1"/>
      <c r="G258" s="1"/>
      <c r="H258" s="94" t="s">
        <v>708</v>
      </c>
      <c r="I258" s="1"/>
    </row>
    <row r="259" spans="5:9">
      <c r="E259" s="130"/>
      <c r="F259" s="1"/>
      <c r="G259" s="1"/>
      <c r="H259" s="94" t="s">
        <v>709</v>
      </c>
      <c r="I259" s="1"/>
    </row>
    <row r="260" spans="5:9">
      <c r="E260" s="130"/>
      <c r="F260" s="1"/>
      <c r="G260" s="1"/>
      <c r="H260" s="94" t="s">
        <v>710</v>
      </c>
      <c r="I260" s="1"/>
    </row>
    <row r="261" spans="5:9">
      <c r="E261" s="130"/>
      <c r="F261" s="1"/>
      <c r="G261" s="1"/>
      <c r="H261" s="94" t="s">
        <v>711</v>
      </c>
      <c r="I261" s="1"/>
    </row>
    <row r="262" spans="5:9">
      <c r="E262" s="130"/>
      <c r="F262" s="1"/>
      <c r="G262" s="1"/>
      <c r="H262" s="94" t="s">
        <v>712</v>
      </c>
      <c r="I262" s="1"/>
    </row>
    <row r="263" spans="5:9">
      <c r="E263" s="130"/>
      <c r="F263" s="1"/>
      <c r="G263" s="1"/>
      <c r="H263" s="94" t="s">
        <v>713</v>
      </c>
      <c r="I263" s="1"/>
    </row>
    <row r="264" spans="5:9">
      <c r="E264" s="130"/>
      <c r="F264" s="1"/>
      <c r="G264" s="1"/>
      <c r="H264" s="94" t="s">
        <v>714</v>
      </c>
      <c r="I264" s="1"/>
    </row>
    <row r="265" spans="5:9">
      <c r="E265" s="130"/>
      <c r="F265" s="1"/>
      <c r="G265" s="1"/>
      <c r="H265" s="94" t="s">
        <v>715</v>
      </c>
      <c r="I265" s="1"/>
    </row>
    <row r="266" spans="5:9">
      <c r="E266" s="130"/>
      <c r="F266" s="1"/>
      <c r="G266" s="1"/>
      <c r="H266" s="94" t="s">
        <v>716</v>
      </c>
      <c r="I266" s="1"/>
    </row>
    <row r="267" spans="5:9">
      <c r="E267" s="130"/>
      <c r="F267" s="1"/>
      <c r="G267" s="1"/>
      <c r="H267" s="94" t="s">
        <v>717</v>
      </c>
      <c r="I267" s="1"/>
    </row>
    <row r="268" spans="5:9">
      <c r="E268" s="130"/>
      <c r="F268" s="1"/>
      <c r="G268" s="1"/>
      <c r="H268" s="94" t="s">
        <v>718</v>
      </c>
      <c r="I268" s="1"/>
    </row>
    <row r="269" spans="5:9">
      <c r="E269" s="130"/>
      <c r="F269" s="1"/>
      <c r="G269" s="1"/>
      <c r="H269" s="94" t="s">
        <v>719</v>
      </c>
      <c r="I269" s="1"/>
    </row>
    <row r="270" spans="5:9">
      <c r="E270" s="130"/>
      <c r="F270" s="1"/>
      <c r="G270" s="1"/>
      <c r="H270" s="94" t="s">
        <v>720</v>
      </c>
      <c r="I270" s="1"/>
    </row>
    <row r="271" spans="5:9">
      <c r="E271" s="130"/>
      <c r="F271" s="1"/>
      <c r="G271" s="1"/>
      <c r="H271" s="94" t="s">
        <v>721</v>
      </c>
      <c r="I271" s="1"/>
    </row>
    <row r="272" spans="5:9">
      <c r="E272" s="130"/>
      <c r="F272" s="1"/>
      <c r="G272" s="1"/>
      <c r="H272" s="94" t="s">
        <v>722</v>
      </c>
      <c r="I272" s="1"/>
    </row>
    <row r="273" spans="5:9">
      <c r="E273" s="130"/>
      <c r="F273" s="1"/>
      <c r="G273" s="1"/>
      <c r="H273" s="94" t="s">
        <v>723</v>
      </c>
      <c r="I273" s="1"/>
    </row>
    <row r="274" spans="5:9">
      <c r="E274" s="130"/>
      <c r="F274" s="1"/>
      <c r="G274" s="1"/>
      <c r="H274" s="94" t="s">
        <v>724</v>
      </c>
      <c r="I274" s="1"/>
    </row>
    <row r="275" spans="5:9">
      <c r="E275" s="130"/>
      <c r="F275" s="1"/>
      <c r="G275" s="1"/>
      <c r="H275" s="94" t="s">
        <v>725</v>
      </c>
      <c r="I275" s="1"/>
    </row>
    <row r="276" spans="5:9">
      <c r="E276" s="130"/>
      <c r="F276" s="1"/>
      <c r="G276" s="1"/>
      <c r="H276" s="94" t="s">
        <v>726</v>
      </c>
      <c r="I276" s="1"/>
    </row>
    <row r="277" spans="5:9">
      <c r="E277" s="130"/>
      <c r="F277" s="1"/>
      <c r="G277" s="1"/>
      <c r="H277" s="94" t="s">
        <v>727</v>
      </c>
      <c r="I277" s="1"/>
    </row>
    <row r="278" spans="5:9">
      <c r="E278" s="130"/>
      <c r="F278" s="1"/>
      <c r="G278" s="1"/>
      <c r="H278" s="94" t="s">
        <v>728</v>
      </c>
      <c r="I278" s="1"/>
    </row>
    <row r="279" spans="5:9">
      <c r="E279" s="130"/>
      <c r="F279" s="1"/>
      <c r="G279" s="1"/>
      <c r="H279" s="94" t="s">
        <v>729</v>
      </c>
      <c r="I279" s="1"/>
    </row>
    <row r="280" spans="5:9">
      <c r="E280" s="130"/>
      <c r="F280" s="1"/>
      <c r="G280" s="1"/>
      <c r="H280" s="94" t="s">
        <v>730</v>
      </c>
      <c r="I280" s="1"/>
    </row>
    <row r="281" spans="5:9">
      <c r="E281" s="130"/>
      <c r="F281" s="1"/>
      <c r="G281" s="1"/>
      <c r="H281" s="94" t="s">
        <v>731</v>
      </c>
      <c r="I281" s="1"/>
    </row>
    <row r="282" spans="5:9">
      <c r="E282" s="130"/>
      <c r="F282" s="1"/>
      <c r="G282" s="1"/>
      <c r="H282" s="94" t="s">
        <v>732</v>
      </c>
      <c r="I282" s="1"/>
    </row>
    <row r="283" spans="5:9">
      <c r="E283" s="130"/>
      <c r="F283" s="1"/>
      <c r="G283" s="1"/>
      <c r="H283" s="94" t="s">
        <v>522</v>
      </c>
      <c r="I283" s="1"/>
    </row>
    <row r="284" spans="5:9">
      <c r="E284" s="130"/>
      <c r="F284" s="1"/>
      <c r="G284" s="1"/>
      <c r="H284" s="94" t="s">
        <v>733</v>
      </c>
      <c r="I284" s="1"/>
    </row>
    <row r="285" spans="5:9">
      <c r="E285" s="130"/>
      <c r="F285" s="1"/>
      <c r="G285" s="1"/>
      <c r="H285" s="94" t="s">
        <v>734</v>
      </c>
      <c r="I285" s="1"/>
    </row>
    <row r="286" spans="5:9">
      <c r="E286" s="130"/>
      <c r="F286" s="1"/>
      <c r="G286" s="1"/>
      <c r="H286" s="94" t="s">
        <v>735</v>
      </c>
      <c r="I286" s="1"/>
    </row>
    <row r="287" spans="5:9">
      <c r="E287" s="130"/>
      <c r="F287" s="1"/>
      <c r="G287" s="1"/>
      <c r="H287" s="94" t="s">
        <v>736</v>
      </c>
      <c r="I287" s="1"/>
    </row>
    <row r="288" spans="5:9">
      <c r="E288" s="130"/>
      <c r="F288" s="1"/>
      <c r="G288" s="1"/>
      <c r="H288" s="94" t="s">
        <v>737</v>
      </c>
      <c r="I288" s="1"/>
    </row>
    <row r="289" spans="5:9">
      <c r="E289" s="130"/>
      <c r="F289" s="1"/>
      <c r="G289" s="1"/>
      <c r="H289" s="94" t="s">
        <v>738</v>
      </c>
      <c r="I289" s="1"/>
    </row>
    <row r="290" spans="5:9">
      <c r="E290" s="130"/>
      <c r="F290" s="1"/>
      <c r="G290" s="1"/>
      <c r="H290" s="94" t="s">
        <v>739</v>
      </c>
      <c r="I290" s="1"/>
    </row>
    <row r="291" spans="5:9">
      <c r="E291" s="130"/>
      <c r="F291" s="1"/>
      <c r="G291" s="1"/>
      <c r="H291" s="94" t="s">
        <v>740</v>
      </c>
      <c r="I291" s="1"/>
    </row>
    <row r="292" spans="5:9">
      <c r="E292" s="130"/>
      <c r="F292" s="1"/>
      <c r="G292" s="1"/>
      <c r="H292" s="94" t="s">
        <v>741</v>
      </c>
      <c r="I292" s="1"/>
    </row>
    <row r="293" spans="5:9">
      <c r="E293" s="130"/>
      <c r="F293" s="1"/>
      <c r="G293" s="1"/>
      <c r="H293" s="94" t="s">
        <v>742</v>
      </c>
      <c r="I293" s="1"/>
    </row>
    <row r="294" spans="5:9">
      <c r="E294" s="130"/>
      <c r="F294" s="1"/>
      <c r="G294" s="1"/>
      <c r="H294" s="94" t="s">
        <v>743</v>
      </c>
      <c r="I294" s="1"/>
    </row>
    <row r="295" spans="5:9">
      <c r="E295" s="130"/>
      <c r="F295" s="1"/>
      <c r="G295" s="1"/>
      <c r="H295" s="94" t="s">
        <v>744</v>
      </c>
      <c r="I295" s="1"/>
    </row>
    <row r="296" spans="5:9">
      <c r="E296" s="130"/>
      <c r="F296" s="1"/>
      <c r="G296" s="1"/>
      <c r="H296" s="94" t="s">
        <v>745</v>
      </c>
      <c r="I296" s="1"/>
    </row>
    <row r="297" spans="5:9">
      <c r="E297" s="130"/>
      <c r="F297" s="1"/>
      <c r="G297" s="1"/>
      <c r="H297" s="94" t="s">
        <v>746</v>
      </c>
      <c r="I297" s="1"/>
    </row>
    <row r="298" spans="5:9">
      <c r="E298" s="130"/>
      <c r="F298" s="1"/>
      <c r="G298" s="1"/>
      <c r="H298" s="94" t="s">
        <v>747</v>
      </c>
      <c r="I298" s="1"/>
    </row>
    <row r="299" spans="5:9">
      <c r="E299" s="130"/>
      <c r="F299" s="1"/>
      <c r="G299" s="1"/>
      <c r="H299" s="94" t="s">
        <v>748</v>
      </c>
      <c r="I299" s="1"/>
    </row>
    <row r="300" spans="5:9">
      <c r="E300" s="130"/>
      <c r="F300" s="1"/>
      <c r="G300" s="1"/>
      <c r="H300" s="94" t="s">
        <v>749</v>
      </c>
      <c r="I300" s="1"/>
    </row>
    <row r="301" spans="5:9">
      <c r="E301" s="130"/>
      <c r="F301" s="1"/>
      <c r="G301" s="1"/>
      <c r="H301" s="94" t="s">
        <v>750</v>
      </c>
      <c r="I301" s="1"/>
    </row>
    <row r="302" spans="5:9">
      <c r="E302" s="130"/>
      <c r="F302" s="1"/>
      <c r="G302" s="1"/>
      <c r="H302" s="94" t="s">
        <v>751</v>
      </c>
      <c r="I302" s="1"/>
    </row>
    <row r="303" spans="5:9">
      <c r="E303" s="130"/>
      <c r="F303" s="1"/>
      <c r="G303" s="1"/>
      <c r="H303" s="94" t="s">
        <v>752</v>
      </c>
      <c r="I303" s="1"/>
    </row>
    <row r="304" spans="5:9">
      <c r="E304" s="130"/>
      <c r="F304" s="1"/>
      <c r="G304" s="1"/>
      <c r="H304" s="94" t="s">
        <v>753</v>
      </c>
      <c r="I304" s="1"/>
    </row>
    <row r="305" spans="5:9">
      <c r="E305" s="130"/>
      <c r="F305" s="1"/>
      <c r="G305" s="1"/>
      <c r="H305" s="94" t="s">
        <v>754</v>
      </c>
      <c r="I305" s="1"/>
    </row>
    <row r="306" spans="5:9">
      <c r="E306" s="130"/>
      <c r="F306" s="1"/>
      <c r="G306" s="1"/>
      <c r="H306" s="94" t="s">
        <v>755</v>
      </c>
      <c r="I306" s="1"/>
    </row>
    <row r="307" spans="5:9">
      <c r="E307" s="130"/>
      <c r="F307" s="1"/>
      <c r="G307" s="1"/>
      <c r="H307" s="94" t="s">
        <v>756</v>
      </c>
      <c r="I307" s="1"/>
    </row>
    <row r="308" spans="5:9">
      <c r="E308" s="130"/>
      <c r="F308" s="1"/>
      <c r="G308" s="1"/>
      <c r="H308" s="94" t="s">
        <v>757</v>
      </c>
      <c r="I308" s="1"/>
    </row>
    <row r="309" spans="5:9">
      <c r="E309" s="130"/>
      <c r="F309" s="1"/>
      <c r="G309" s="1"/>
      <c r="H309" s="94" t="s">
        <v>758</v>
      </c>
      <c r="I309" s="1"/>
    </row>
    <row r="310" spans="5:9">
      <c r="E310" s="130"/>
      <c r="F310" s="1"/>
      <c r="G310" s="1"/>
      <c r="H310" s="94" t="s">
        <v>526</v>
      </c>
      <c r="I310" s="1"/>
    </row>
    <row r="311" spans="5:9">
      <c r="E311" s="130"/>
      <c r="F311" s="1"/>
      <c r="G311" s="1"/>
      <c r="H311" s="94" t="s">
        <v>759</v>
      </c>
      <c r="I311" s="1"/>
    </row>
    <row r="312" spans="5:9">
      <c r="E312" s="130"/>
      <c r="F312" s="1"/>
      <c r="G312" s="1"/>
      <c r="H312" s="94" t="s">
        <v>760</v>
      </c>
      <c r="I312" s="1"/>
    </row>
    <row r="313" spans="5:9">
      <c r="E313" s="130"/>
      <c r="F313" s="1"/>
      <c r="G313" s="1"/>
      <c r="H313" s="94" t="s">
        <v>761</v>
      </c>
      <c r="I313" s="1"/>
    </row>
    <row r="314" spans="5:9">
      <c r="E314" s="130"/>
      <c r="F314" s="1"/>
      <c r="G314" s="1"/>
      <c r="H314" s="94" t="s">
        <v>762</v>
      </c>
      <c r="I314" s="1"/>
    </row>
    <row r="315" spans="5:9">
      <c r="E315" s="130"/>
      <c r="F315" s="1"/>
      <c r="G315" s="1"/>
      <c r="H315" s="94" t="s">
        <v>763</v>
      </c>
      <c r="I315" s="1"/>
    </row>
    <row r="316" spans="5:9">
      <c r="E316" s="130"/>
      <c r="F316" s="1"/>
      <c r="G316" s="1"/>
      <c r="H316" s="94" t="s">
        <v>764</v>
      </c>
      <c r="I316" s="1"/>
    </row>
    <row r="317" spans="5:9">
      <c r="E317" s="130"/>
      <c r="F317" s="1"/>
      <c r="G317" s="1"/>
      <c r="H317" s="94" t="s">
        <v>765</v>
      </c>
      <c r="I317" s="1"/>
    </row>
    <row r="318" spans="5:9">
      <c r="E318" s="130"/>
      <c r="F318" s="1"/>
      <c r="G318" s="1"/>
      <c r="H318" s="94" t="s">
        <v>766</v>
      </c>
      <c r="I318" s="1"/>
    </row>
    <row r="319" spans="5:9">
      <c r="E319" s="130"/>
      <c r="F319" s="1"/>
      <c r="G319" s="1"/>
      <c r="H319" s="94" t="s">
        <v>767</v>
      </c>
      <c r="I319" s="1"/>
    </row>
    <row r="320" spans="5:9">
      <c r="E320" s="130"/>
      <c r="F320" s="1"/>
      <c r="G320" s="1"/>
      <c r="H320" s="94" t="s">
        <v>768</v>
      </c>
      <c r="I320" s="1"/>
    </row>
    <row r="321" spans="5:9">
      <c r="E321" s="130"/>
      <c r="F321" s="1"/>
      <c r="G321" s="1"/>
      <c r="H321" s="94" t="s">
        <v>769</v>
      </c>
      <c r="I321" s="1"/>
    </row>
    <row r="322" spans="5:9">
      <c r="E322" s="130"/>
      <c r="F322" s="1"/>
      <c r="G322" s="1"/>
      <c r="H322" s="94" t="s">
        <v>770</v>
      </c>
      <c r="I322" s="1"/>
    </row>
    <row r="323" spans="5:9">
      <c r="E323" s="130"/>
      <c r="F323" s="1"/>
      <c r="G323" s="1"/>
      <c r="H323" s="94" t="s">
        <v>771</v>
      </c>
      <c r="I323" s="1"/>
    </row>
    <row r="324" spans="5:9">
      <c r="E324" s="130"/>
      <c r="F324" s="1"/>
      <c r="G324" s="1"/>
      <c r="H324" s="94" t="s">
        <v>772</v>
      </c>
      <c r="I324" s="1"/>
    </row>
    <row r="325" spans="5:9">
      <c r="E325" s="130"/>
      <c r="F325" s="1"/>
      <c r="G325" s="1"/>
      <c r="H325" s="94" t="s">
        <v>773</v>
      </c>
      <c r="I325" s="1"/>
    </row>
    <row r="326" spans="5:9">
      <c r="E326" s="130"/>
      <c r="F326" s="1"/>
      <c r="G326" s="1"/>
      <c r="H326" s="94" t="s">
        <v>774</v>
      </c>
      <c r="I326" s="1"/>
    </row>
    <row r="327" spans="5:9">
      <c r="E327" s="130"/>
      <c r="F327" s="1"/>
      <c r="G327" s="1"/>
      <c r="H327" s="94" t="s">
        <v>775</v>
      </c>
      <c r="I327" s="1"/>
    </row>
    <row r="328" spans="5:9">
      <c r="E328" s="130"/>
      <c r="F328" s="1"/>
      <c r="G328" s="1"/>
      <c r="H328" s="94" t="s">
        <v>776</v>
      </c>
      <c r="I328" s="1"/>
    </row>
    <row r="329" spans="5:9">
      <c r="E329" s="130"/>
      <c r="F329" s="1"/>
      <c r="G329" s="1"/>
      <c r="H329" s="94" t="s">
        <v>777</v>
      </c>
      <c r="I329" s="1"/>
    </row>
    <row r="330" spans="5:9">
      <c r="E330" s="130"/>
      <c r="F330" s="1"/>
      <c r="G330" s="1"/>
      <c r="H330" s="94" t="s">
        <v>778</v>
      </c>
      <c r="I330" s="1"/>
    </row>
    <row r="331" spans="5:9">
      <c r="E331" s="130"/>
      <c r="F331" s="1"/>
      <c r="G331" s="1"/>
      <c r="H331" s="94" t="s">
        <v>779</v>
      </c>
      <c r="I331" s="1"/>
    </row>
    <row r="332" spans="5:9">
      <c r="E332" s="130"/>
      <c r="F332" s="1"/>
      <c r="G332" s="1"/>
      <c r="H332" s="94" t="s">
        <v>780</v>
      </c>
      <c r="I332" s="1"/>
    </row>
    <row r="333" spans="5:9">
      <c r="E333" s="130"/>
      <c r="F333" s="1"/>
      <c r="G333" s="1"/>
      <c r="H333" s="94" t="s">
        <v>781</v>
      </c>
      <c r="I333" s="1"/>
    </row>
    <row r="334" spans="5:9">
      <c r="E334" s="130"/>
      <c r="F334" s="1"/>
      <c r="G334" s="1"/>
      <c r="H334" s="94" t="s">
        <v>782</v>
      </c>
      <c r="I334" s="1"/>
    </row>
    <row r="335" spans="5:9">
      <c r="E335" s="130"/>
      <c r="F335" s="1"/>
      <c r="G335" s="1"/>
      <c r="H335" s="94" t="s">
        <v>783</v>
      </c>
      <c r="I335" s="1"/>
    </row>
    <row r="336" spans="5:9">
      <c r="E336" s="130"/>
      <c r="F336" s="1"/>
      <c r="G336" s="1"/>
      <c r="H336" s="94" t="s">
        <v>784</v>
      </c>
      <c r="I336" s="1"/>
    </row>
    <row r="337" spans="5:9">
      <c r="E337" s="130"/>
      <c r="F337" s="1"/>
      <c r="G337" s="1"/>
      <c r="H337" s="94" t="s">
        <v>785</v>
      </c>
      <c r="I337" s="1"/>
    </row>
    <row r="338" spans="5:9">
      <c r="E338" s="130"/>
      <c r="F338" s="1"/>
      <c r="G338" s="1"/>
      <c r="H338" s="94" t="s">
        <v>370</v>
      </c>
      <c r="I338" s="1"/>
    </row>
    <row r="339" spans="5:9">
      <c r="E339" s="130"/>
      <c r="F339" s="1"/>
      <c r="G339" s="1"/>
      <c r="H339" s="94" t="s">
        <v>786</v>
      </c>
      <c r="I339" s="1"/>
    </row>
    <row r="340" spans="5:9">
      <c r="E340" s="130"/>
      <c r="F340" s="1"/>
      <c r="G340" s="1"/>
      <c r="H340" s="94" t="s">
        <v>787</v>
      </c>
      <c r="I340" s="1"/>
    </row>
    <row r="341" spans="5:9">
      <c r="E341" s="130"/>
      <c r="F341" s="1"/>
      <c r="G341" s="1"/>
      <c r="H341" s="94" t="s">
        <v>531</v>
      </c>
      <c r="I341" s="1"/>
    </row>
    <row r="342" spans="5:9">
      <c r="E342" s="130"/>
      <c r="F342" s="1"/>
      <c r="G342" s="1"/>
      <c r="H342" s="94" t="s">
        <v>533</v>
      </c>
      <c r="I342" s="1"/>
    </row>
    <row r="343" spans="5:9">
      <c r="E343" s="130"/>
      <c r="F343" s="1"/>
      <c r="G343" s="1"/>
      <c r="H343" s="94" t="s">
        <v>788</v>
      </c>
      <c r="I343" s="1"/>
    </row>
    <row r="344" spans="5:9">
      <c r="E344" s="130"/>
      <c r="F344" s="1"/>
      <c r="G344" s="1"/>
      <c r="H344" s="94" t="s">
        <v>789</v>
      </c>
      <c r="I344" s="1"/>
    </row>
    <row r="345" spans="5:9">
      <c r="E345" s="130"/>
      <c r="F345" s="1"/>
      <c r="G345" s="1"/>
      <c r="H345" s="94" t="s">
        <v>358</v>
      </c>
      <c r="I345" s="1"/>
    </row>
    <row r="346" spans="5:9">
      <c r="E346" s="130"/>
      <c r="F346" s="1"/>
      <c r="G346" s="1"/>
      <c r="H346" s="94" t="s">
        <v>790</v>
      </c>
      <c r="I346" s="1"/>
    </row>
    <row r="347" spans="5:9">
      <c r="E347" s="130"/>
      <c r="F347" s="1"/>
      <c r="G347" s="1"/>
      <c r="H347" s="94" t="s">
        <v>791</v>
      </c>
      <c r="I347" s="1"/>
    </row>
    <row r="348" spans="5:9">
      <c r="E348" s="130"/>
      <c r="F348" s="1"/>
      <c r="G348" s="1"/>
      <c r="H348" s="94" t="s">
        <v>792</v>
      </c>
      <c r="I348" s="1"/>
    </row>
    <row r="349" spans="5:9">
      <c r="E349" s="130"/>
      <c r="F349" s="1"/>
      <c r="G349" s="1"/>
      <c r="H349" s="94" t="s">
        <v>793</v>
      </c>
      <c r="I349" s="1"/>
    </row>
    <row r="350" spans="5:9">
      <c r="E350" s="130"/>
      <c r="F350" s="1"/>
      <c r="G350" s="1"/>
      <c r="H350" s="94" t="s">
        <v>794</v>
      </c>
      <c r="I350" s="1"/>
    </row>
    <row r="351" spans="5:9">
      <c r="E351" s="130"/>
      <c r="F351" s="1"/>
      <c r="G351" s="1"/>
      <c r="H351" s="94" t="s">
        <v>795</v>
      </c>
      <c r="I351" s="1"/>
    </row>
    <row r="352" spans="5:9">
      <c r="E352" s="130"/>
      <c r="F352" s="1"/>
      <c r="G352" s="1"/>
      <c r="H352" s="94" t="s">
        <v>539</v>
      </c>
      <c r="I352" s="1"/>
    </row>
    <row r="353" spans="5:9">
      <c r="E353" s="130"/>
      <c r="F353" s="1"/>
      <c r="G353" s="1"/>
      <c r="H353" s="94" t="s">
        <v>796</v>
      </c>
      <c r="I353" s="1"/>
    </row>
    <row r="354" spans="5:9">
      <c r="E354" s="130"/>
      <c r="F354" s="1"/>
      <c r="G354" s="1"/>
      <c r="H354" s="94" t="s">
        <v>797</v>
      </c>
      <c r="I354" s="1"/>
    </row>
    <row r="355" spans="5:9">
      <c r="E355" s="130"/>
      <c r="F355" s="1"/>
      <c r="G355" s="1"/>
      <c r="H355" s="94" t="s">
        <v>798</v>
      </c>
      <c r="I355" s="1"/>
    </row>
    <row r="356" spans="5:9">
      <c r="E356" s="130"/>
      <c r="F356" s="1"/>
      <c r="G356" s="1"/>
      <c r="H356" s="94" t="s">
        <v>799</v>
      </c>
      <c r="I356" s="1"/>
    </row>
    <row r="357" spans="5:9">
      <c r="E357" s="130"/>
      <c r="F357" s="1"/>
      <c r="G357" s="1"/>
      <c r="H357" s="94" t="s">
        <v>800</v>
      </c>
      <c r="I357" s="1"/>
    </row>
    <row r="358" spans="5:9">
      <c r="E358" s="130"/>
      <c r="F358" s="1"/>
      <c r="G358" s="1"/>
      <c r="H358" s="94" t="s">
        <v>801</v>
      </c>
      <c r="I358" s="1"/>
    </row>
    <row r="359" spans="5:9">
      <c r="E359" s="130"/>
      <c r="F359" s="1"/>
      <c r="G359" s="1"/>
      <c r="H359" s="94" t="s">
        <v>802</v>
      </c>
      <c r="I359" s="1"/>
    </row>
    <row r="360" spans="5:9">
      <c r="E360" s="130"/>
      <c r="F360" s="1"/>
      <c r="G360" s="1"/>
      <c r="H360" s="94" t="s">
        <v>543</v>
      </c>
      <c r="I360" s="1"/>
    </row>
    <row r="361" spans="5:9">
      <c r="E361" s="130"/>
      <c r="F361" s="1"/>
      <c r="G361" s="1"/>
      <c r="H361" s="94" t="s">
        <v>803</v>
      </c>
      <c r="I361" s="1"/>
    </row>
    <row r="362" spans="5:9">
      <c r="E362" s="130"/>
      <c r="F362" s="1"/>
      <c r="G362" s="1"/>
      <c r="H362" s="94" t="s">
        <v>405</v>
      </c>
      <c r="I362" s="1"/>
    </row>
    <row r="363" spans="5:9">
      <c r="E363" s="130"/>
      <c r="F363" s="1"/>
      <c r="G363" s="1"/>
      <c r="H363" s="94" t="s">
        <v>804</v>
      </c>
      <c r="I363" s="1"/>
    </row>
    <row r="364" spans="5:9">
      <c r="E364" s="130"/>
      <c r="F364" s="1"/>
      <c r="G364" s="1"/>
      <c r="H364" s="94" t="s">
        <v>805</v>
      </c>
      <c r="I364" s="1"/>
    </row>
    <row r="365" spans="5:9">
      <c r="E365" s="130"/>
      <c r="F365" s="1"/>
      <c r="G365" s="1"/>
      <c r="H365" s="94" t="s">
        <v>806</v>
      </c>
      <c r="I365" s="1"/>
    </row>
    <row r="366" spans="5:9">
      <c r="E366" s="130"/>
      <c r="F366" s="1"/>
      <c r="G366" s="1"/>
      <c r="H366" s="94" t="s">
        <v>807</v>
      </c>
      <c r="I366" s="1"/>
    </row>
    <row r="367" spans="5:9">
      <c r="E367" s="130"/>
      <c r="F367" s="1"/>
      <c r="G367" s="1"/>
      <c r="H367" s="94" t="s">
        <v>808</v>
      </c>
      <c r="I367" s="1"/>
    </row>
    <row r="368" spans="5:9">
      <c r="E368" s="130"/>
      <c r="F368" s="1"/>
      <c r="G368" s="1"/>
      <c r="H368" s="94" t="s">
        <v>809</v>
      </c>
      <c r="I368" s="1"/>
    </row>
    <row r="369" spans="5:9">
      <c r="E369" s="130"/>
      <c r="F369" s="1"/>
      <c r="G369" s="1"/>
      <c r="H369" s="94" t="s">
        <v>810</v>
      </c>
      <c r="I369" s="1"/>
    </row>
    <row r="370" spans="5:9">
      <c r="E370" s="130"/>
      <c r="F370" s="1"/>
      <c r="G370" s="1"/>
      <c r="H370" s="94" t="s">
        <v>811</v>
      </c>
      <c r="I370" s="1"/>
    </row>
    <row r="371" spans="5:9">
      <c r="E371" s="130"/>
      <c r="F371" s="1"/>
      <c r="G371" s="1"/>
      <c r="H371" s="94" t="s">
        <v>812</v>
      </c>
      <c r="I371" s="1"/>
    </row>
    <row r="372" spans="5:9">
      <c r="E372" s="130"/>
      <c r="F372" s="1"/>
      <c r="G372" s="1"/>
      <c r="H372" s="94" t="s">
        <v>813</v>
      </c>
      <c r="I372" s="1"/>
    </row>
    <row r="373" spans="5:9">
      <c r="E373" s="130"/>
      <c r="F373" s="1"/>
      <c r="G373" s="1"/>
      <c r="H373" s="94" t="s">
        <v>814</v>
      </c>
      <c r="I373" s="1"/>
    </row>
    <row r="374" spans="5:9">
      <c r="E374" s="130"/>
      <c r="F374" s="1"/>
      <c r="G374" s="1"/>
      <c r="H374" s="94" t="s">
        <v>815</v>
      </c>
      <c r="I374" s="1"/>
    </row>
    <row r="375" spans="5:9">
      <c r="E375" s="130"/>
      <c r="F375" s="1"/>
      <c r="G375" s="1"/>
      <c r="H375" s="94" t="s">
        <v>816</v>
      </c>
      <c r="I375" s="1"/>
    </row>
    <row r="376" spans="5:9">
      <c r="E376" s="130"/>
      <c r="F376" s="130"/>
      <c r="G376" s="130"/>
      <c r="H376" s="130"/>
    </row>
  </sheetData>
  <mergeCells count="13">
    <mergeCell ref="B2:N2"/>
    <mergeCell ref="L3:N3"/>
    <mergeCell ref="B1:N1"/>
    <mergeCell ref="B3:B4"/>
    <mergeCell ref="C3:C4"/>
    <mergeCell ref="E3:E4"/>
    <mergeCell ref="F3:F4"/>
    <mergeCell ref="G3:G4"/>
    <mergeCell ref="H3:H4"/>
    <mergeCell ref="I3:I4"/>
    <mergeCell ref="J3:J4"/>
    <mergeCell ref="K3:K4"/>
    <mergeCell ref="D3:D4"/>
  </mergeCells>
  <dataValidations count="7">
    <dataValidation type="list" allowBlank="1" showInputMessage="1" showErrorMessage="1" sqref="H5:H26" xr:uid="{00000000-0002-0000-0700-000000000000}">
      <formula1>$H$30:$H$375</formula1>
    </dataValidation>
    <dataValidation type="list" allowBlank="1" showInputMessage="1" showErrorMessage="1" sqref="G5:G26" xr:uid="{00000000-0002-0000-0700-000001000000}">
      <formula1>$G$30:$G$85</formula1>
    </dataValidation>
    <dataValidation type="list" allowBlank="1" showInputMessage="1" showErrorMessage="1" sqref="F5:F26" xr:uid="{00000000-0002-0000-0700-000002000000}">
      <formula1>$F$30:$F$45</formula1>
    </dataValidation>
    <dataValidation type="list" allowBlank="1" showInputMessage="1" showErrorMessage="1" sqref="I5:I26" xr:uid="{00000000-0002-0000-0700-000003000000}">
      <formula1>$B$31:$B$36</formula1>
    </dataValidation>
    <dataValidation type="list" allowBlank="1" showInputMessage="1" showErrorMessage="1" sqref="J5:J26" xr:uid="{00000000-0002-0000-0700-000004000000}">
      <formula1>$C$31:$C$36</formula1>
    </dataValidation>
    <dataValidation type="list" allowBlank="1" showInputMessage="1" showErrorMessage="1" sqref="J27" xr:uid="{00000000-0002-0000-0700-000005000000}">
      <formula1>#REF!</formula1>
    </dataValidation>
    <dataValidation type="list" allowBlank="1" showInputMessage="1" showErrorMessage="1" sqref="I27" xr:uid="{00000000-0002-0000-0700-000006000000}">
      <formula1>$B$31:$B$34</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D1231-0752-4125-AAA4-59BB70B293D6}">
  <dimension ref="B1:O43"/>
  <sheetViews>
    <sheetView showGridLines="0" zoomScale="70" zoomScaleNormal="70" workbookViewId="0">
      <selection activeCell="E24" sqref="E24"/>
    </sheetView>
  </sheetViews>
  <sheetFormatPr defaultColWidth="11.42578125" defaultRowHeight="15"/>
  <cols>
    <col min="1" max="1" width="2.42578125" customWidth="1"/>
    <col min="2" max="2" width="55" customWidth="1"/>
    <col min="3" max="3" width="35.42578125" customWidth="1"/>
    <col min="4" max="4" width="20.28515625" style="151" customWidth="1"/>
    <col min="5" max="5" width="24.140625" style="151" customWidth="1"/>
    <col min="6" max="6" width="26.28515625" style="150" customWidth="1"/>
    <col min="7" max="7" width="37" style="149" customWidth="1"/>
    <col min="8" max="8" width="33.28515625" customWidth="1"/>
  </cols>
  <sheetData>
    <row r="1" spans="2:15" s="100" customFormat="1" ht="23.65" customHeight="1">
      <c r="B1" s="395" t="s">
        <v>846</v>
      </c>
      <c r="C1" s="396"/>
      <c r="D1" s="396"/>
      <c r="E1" s="396"/>
      <c r="F1" s="396"/>
      <c r="G1" s="396"/>
      <c r="H1" s="396"/>
      <c r="I1" s="396"/>
      <c r="J1" s="396"/>
      <c r="K1" s="396"/>
      <c r="L1" s="396"/>
      <c r="M1" s="396"/>
      <c r="N1" s="396"/>
      <c r="O1" s="396"/>
    </row>
    <row r="2" spans="2:15" s="100" customFormat="1" ht="27.6" customHeight="1">
      <c r="B2" s="392" t="s">
        <v>847</v>
      </c>
      <c r="C2" s="392"/>
      <c r="D2" s="392"/>
      <c r="E2" s="392"/>
      <c r="F2" s="392"/>
      <c r="G2" s="392"/>
      <c r="H2" s="392"/>
      <c r="I2" s="392"/>
      <c r="J2" s="392"/>
      <c r="K2" s="392"/>
      <c r="L2" s="392"/>
      <c r="M2" s="392"/>
      <c r="N2" s="392"/>
      <c r="O2" s="392"/>
    </row>
    <row r="3" spans="2:15" ht="32.25" customHeight="1">
      <c r="B3" s="379" t="s">
        <v>848</v>
      </c>
      <c r="C3" s="379"/>
      <c r="D3" s="379"/>
      <c r="E3" s="379"/>
      <c r="F3" s="379"/>
      <c r="G3" s="379"/>
      <c r="H3" s="379"/>
      <c r="I3" s="161"/>
    </row>
    <row r="4" spans="2:15">
      <c r="B4" s="379" t="s">
        <v>849</v>
      </c>
      <c r="C4" s="379"/>
      <c r="D4" s="171"/>
      <c r="E4" s="171"/>
      <c r="F4" s="169"/>
      <c r="G4" s="168"/>
      <c r="H4" s="167"/>
      <c r="I4" s="161"/>
      <c r="J4" s="161"/>
    </row>
    <row r="5" spans="2:15">
      <c r="B5" s="379" t="s">
        <v>850</v>
      </c>
      <c r="C5" s="379"/>
      <c r="D5" s="170">
        <f>((COUNTIFS(F8:F37,"PUBLICADO EN PLAZO"))+COUNTIF(F8:F37,"PUBLICADO FUERA DE PLAZO"))/29</f>
        <v>3.4482758620689655E-2</v>
      </c>
      <c r="E5" s="170"/>
      <c r="F5" s="169"/>
      <c r="G5" s="168"/>
      <c r="H5" s="167"/>
      <c r="I5" s="161"/>
      <c r="J5" s="161"/>
    </row>
    <row r="6" spans="2:15" ht="15.75" thickBot="1">
      <c r="B6" s="166"/>
      <c r="C6" s="166"/>
      <c r="D6" s="165"/>
      <c r="E6" s="165"/>
      <c r="F6" s="164"/>
      <c r="G6" s="163"/>
      <c r="H6" s="162"/>
      <c r="I6" s="161"/>
      <c r="J6" s="161"/>
      <c r="K6" s="161"/>
      <c r="L6" s="161"/>
    </row>
    <row r="7" spans="2:15" ht="69" customHeight="1" thickBot="1">
      <c r="B7" s="417" t="s">
        <v>851</v>
      </c>
      <c r="C7" s="418"/>
      <c r="D7" s="272" t="s">
        <v>852</v>
      </c>
      <c r="E7" s="272" t="s">
        <v>853</v>
      </c>
      <c r="F7" s="272" t="s">
        <v>854</v>
      </c>
      <c r="G7" s="272" t="s">
        <v>855</v>
      </c>
      <c r="H7" s="273" t="s">
        <v>856</v>
      </c>
    </row>
    <row r="8" spans="2:15" ht="45" customHeight="1">
      <c r="B8" s="419" t="s">
        <v>857</v>
      </c>
      <c r="C8" s="420"/>
      <c r="D8" s="274">
        <v>45397</v>
      </c>
      <c r="E8" s="269"/>
      <c r="F8" s="269"/>
      <c r="G8" s="270"/>
      <c r="H8" s="271"/>
    </row>
    <row r="9" spans="2:15" ht="43.5" customHeight="1">
      <c r="B9" s="407" t="s">
        <v>858</v>
      </c>
      <c r="C9" s="408"/>
      <c r="D9" s="275">
        <v>45397</v>
      </c>
      <c r="E9" s="156"/>
      <c r="F9" s="156"/>
      <c r="G9" s="157"/>
      <c r="H9" s="265"/>
    </row>
    <row r="10" spans="2:15" ht="76.150000000000006" customHeight="1">
      <c r="B10" s="407" t="s">
        <v>859</v>
      </c>
      <c r="C10" s="408"/>
      <c r="D10" s="275">
        <v>45397</v>
      </c>
      <c r="E10" s="156"/>
      <c r="F10" s="156"/>
      <c r="G10" s="157"/>
      <c r="H10" s="265"/>
    </row>
    <row r="11" spans="2:15" ht="46.5" customHeight="1">
      <c r="B11" s="407" t="s">
        <v>860</v>
      </c>
      <c r="C11" s="408"/>
      <c r="D11" s="275">
        <v>45397</v>
      </c>
      <c r="E11" s="156"/>
      <c r="F11" s="156"/>
      <c r="G11" s="157"/>
      <c r="H11" s="265"/>
    </row>
    <row r="12" spans="2:15" ht="52.5" customHeight="1">
      <c r="B12" s="407" t="s">
        <v>861</v>
      </c>
      <c r="C12" s="408"/>
      <c r="D12" s="275">
        <v>45397</v>
      </c>
      <c r="E12" s="156"/>
      <c r="F12" s="156"/>
      <c r="G12" s="157"/>
      <c r="H12" s="265"/>
    </row>
    <row r="13" spans="2:15" ht="63" customHeight="1">
      <c r="B13" s="407" t="s">
        <v>862</v>
      </c>
      <c r="C13" s="408"/>
      <c r="D13" s="275">
        <v>45397</v>
      </c>
      <c r="E13" s="156"/>
      <c r="F13" s="160"/>
      <c r="G13" s="157"/>
      <c r="H13" s="265"/>
    </row>
    <row r="14" spans="2:15" ht="57.4" customHeight="1">
      <c r="B14" s="407" t="s">
        <v>863</v>
      </c>
      <c r="C14" s="408"/>
      <c r="D14" s="275">
        <v>45397</v>
      </c>
      <c r="E14" s="156"/>
      <c r="F14" s="160"/>
      <c r="G14" s="159"/>
      <c r="H14" s="265"/>
    </row>
    <row r="15" spans="2:15" ht="107.65" customHeight="1">
      <c r="B15" s="407" t="s">
        <v>864</v>
      </c>
      <c r="C15" s="408"/>
      <c r="D15" s="275">
        <v>45397</v>
      </c>
      <c r="E15" s="156"/>
      <c r="F15" s="156"/>
      <c r="G15" s="157"/>
      <c r="H15" s="265"/>
    </row>
    <row r="16" spans="2:15" ht="35.1" customHeight="1">
      <c r="B16" s="409" t="s">
        <v>865</v>
      </c>
      <c r="C16" s="255" t="s">
        <v>866</v>
      </c>
      <c r="D16" s="275">
        <v>45460</v>
      </c>
      <c r="E16" s="156"/>
      <c r="F16" s="156"/>
      <c r="G16" s="157"/>
      <c r="H16" s="265"/>
    </row>
    <row r="17" spans="2:8" ht="35.1" customHeight="1">
      <c r="B17" s="410"/>
      <c r="C17" s="259" t="s">
        <v>867</v>
      </c>
      <c r="D17" s="275">
        <v>45460</v>
      </c>
      <c r="E17" s="156"/>
      <c r="F17" s="156"/>
      <c r="G17" s="157"/>
      <c r="H17" s="265"/>
    </row>
    <row r="18" spans="2:8" ht="35.1" customHeight="1">
      <c r="B18" s="410"/>
      <c r="C18" s="259" t="s">
        <v>868</v>
      </c>
      <c r="D18" s="275">
        <v>45460</v>
      </c>
      <c r="E18" s="156"/>
      <c r="F18" s="156"/>
      <c r="G18" s="157"/>
      <c r="H18" s="265"/>
    </row>
    <row r="19" spans="2:8" ht="35.1" customHeight="1">
      <c r="B19" s="410"/>
      <c r="C19" s="259" t="s">
        <v>869</v>
      </c>
      <c r="D19" s="275">
        <v>45460</v>
      </c>
      <c r="E19" s="156"/>
      <c r="F19" s="156"/>
      <c r="G19" s="157"/>
      <c r="H19" s="265"/>
    </row>
    <row r="20" spans="2:8" ht="35.1" customHeight="1">
      <c r="B20" s="411"/>
      <c r="C20" s="259" t="s">
        <v>870</v>
      </c>
      <c r="D20" s="275">
        <v>45460</v>
      </c>
      <c r="E20" s="156"/>
      <c r="F20" s="156"/>
      <c r="G20" s="157"/>
      <c r="H20" s="265"/>
    </row>
    <row r="21" spans="2:8" ht="33" customHeight="1">
      <c r="B21" s="412" t="s">
        <v>871</v>
      </c>
      <c r="C21" s="259" t="s">
        <v>872</v>
      </c>
      <c r="D21" s="275">
        <v>45337</v>
      </c>
      <c r="E21" s="156">
        <v>45350</v>
      </c>
      <c r="F21" s="156" t="s">
        <v>873</v>
      </c>
      <c r="G21" s="541" t="s">
        <v>874</v>
      </c>
      <c r="H21" s="265"/>
    </row>
    <row r="22" spans="2:8" ht="33" customHeight="1">
      <c r="B22" s="412"/>
      <c r="C22" s="259" t="s">
        <v>875</v>
      </c>
      <c r="D22" s="275">
        <v>45366</v>
      </c>
      <c r="E22" s="156"/>
      <c r="F22" s="156"/>
      <c r="G22" s="157"/>
      <c r="H22" s="265"/>
    </row>
    <row r="23" spans="2:8" ht="33" customHeight="1">
      <c r="B23" s="412"/>
      <c r="C23" s="259" t="s">
        <v>876</v>
      </c>
      <c r="D23" s="275">
        <v>45397</v>
      </c>
      <c r="E23" s="156"/>
      <c r="F23" s="156"/>
      <c r="G23" s="157"/>
      <c r="H23" s="265"/>
    </row>
    <row r="24" spans="2:8" ht="33" customHeight="1">
      <c r="B24" s="412"/>
      <c r="C24" s="259" t="s">
        <v>877</v>
      </c>
      <c r="D24" s="275">
        <v>45427</v>
      </c>
      <c r="E24" s="156"/>
      <c r="F24" s="156"/>
      <c r="G24" s="157"/>
      <c r="H24" s="265"/>
    </row>
    <row r="25" spans="2:8" ht="33" customHeight="1">
      <c r="B25" s="412"/>
      <c r="C25" s="259" t="s">
        <v>878</v>
      </c>
      <c r="D25" s="275">
        <v>45460</v>
      </c>
      <c r="E25" s="156"/>
      <c r="F25" s="156"/>
      <c r="G25" s="157"/>
      <c r="H25" s="265"/>
    </row>
    <row r="26" spans="2:8" ht="33" customHeight="1">
      <c r="B26" s="412"/>
      <c r="C26" s="259" t="s">
        <v>879</v>
      </c>
      <c r="D26" s="275">
        <v>45488</v>
      </c>
      <c r="E26" s="156"/>
      <c r="F26" s="156"/>
      <c r="G26" s="157"/>
      <c r="H26" s="265"/>
    </row>
    <row r="27" spans="2:8" ht="33" customHeight="1">
      <c r="B27" s="412"/>
      <c r="C27" s="259" t="s">
        <v>880</v>
      </c>
      <c r="D27" s="275">
        <v>45520</v>
      </c>
      <c r="E27" s="156"/>
      <c r="F27" s="156"/>
      <c r="G27" s="157"/>
      <c r="H27" s="265"/>
    </row>
    <row r="28" spans="2:8" ht="33" customHeight="1">
      <c r="B28" s="412"/>
      <c r="C28" s="259" t="s">
        <v>881</v>
      </c>
      <c r="D28" s="275">
        <v>45551</v>
      </c>
      <c r="E28" s="156"/>
      <c r="F28" s="156"/>
      <c r="G28" s="157"/>
      <c r="H28" s="265"/>
    </row>
    <row r="29" spans="2:8" ht="33" customHeight="1">
      <c r="B29" s="412"/>
      <c r="C29" s="259" t="s">
        <v>882</v>
      </c>
      <c r="D29" s="275">
        <v>45580</v>
      </c>
      <c r="E29" s="156"/>
      <c r="F29" s="156"/>
      <c r="G29" s="157"/>
      <c r="H29" s="265"/>
    </row>
    <row r="30" spans="2:8" ht="33" customHeight="1">
      <c r="B30" s="412"/>
      <c r="C30" s="259" t="s">
        <v>883</v>
      </c>
      <c r="D30" s="275">
        <v>45611</v>
      </c>
      <c r="E30" s="156"/>
      <c r="F30" s="156"/>
      <c r="G30" s="157"/>
      <c r="H30" s="265"/>
    </row>
    <row r="31" spans="2:8" ht="33" customHeight="1">
      <c r="B31" s="412"/>
      <c r="C31" s="259" t="s">
        <v>884</v>
      </c>
      <c r="D31" s="275">
        <v>45642</v>
      </c>
      <c r="E31" s="156"/>
      <c r="F31" s="156"/>
      <c r="G31" s="155"/>
      <c r="H31" s="265"/>
    </row>
    <row r="32" spans="2:8" ht="33" customHeight="1">
      <c r="B32" s="412"/>
      <c r="C32" s="259" t="s">
        <v>885</v>
      </c>
      <c r="D32" s="275">
        <v>45672</v>
      </c>
      <c r="E32" s="156"/>
      <c r="F32" s="156"/>
      <c r="G32" s="155"/>
      <c r="H32" s="265"/>
    </row>
    <row r="33" spans="2:8" ht="42.6" customHeight="1">
      <c r="B33" s="409" t="s">
        <v>886</v>
      </c>
      <c r="C33" s="413"/>
      <c r="D33" s="415">
        <v>45519</v>
      </c>
      <c r="E33" s="156"/>
      <c r="F33" s="156"/>
      <c r="G33" s="155"/>
      <c r="H33" s="265"/>
    </row>
    <row r="34" spans="2:8" ht="42.6" customHeight="1">
      <c r="B34" s="411"/>
      <c r="C34" s="414"/>
      <c r="D34" s="416"/>
      <c r="E34" s="156"/>
      <c r="F34" s="156"/>
      <c r="G34" s="157"/>
      <c r="H34" s="265"/>
    </row>
    <row r="35" spans="2:8" ht="42.6" customHeight="1">
      <c r="B35" s="421" t="s">
        <v>887</v>
      </c>
      <c r="C35" s="422"/>
      <c r="D35" s="275">
        <v>45884</v>
      </c>
      <c r="E35" s="156"/>
      <c r="F35" s="156"/>
      <c r="G35" s="155"/>
      <c r="H35" s="265"/>
    </row>
    <row r="36" spans="2:8" ht="42.6" customHeight="1">
      <c r="B36" s="409" t="s">
        <v>888</v>
      </c>
      <c r="C36" s="413"/>
      <c r="D36" s="415">
        <v>45884</v>
      </c>
      <c r="E36" s="156"/>
      <c r="F36" s="156"/>
      <c r="G36" s="155"/>
      <c r="H36" s="265"/>
    </row>
    <row r="37" spans="2:8" ht="42.6" customHeight="1">
      <c r="B37" s="411"/>
      <c r="C37" s="414"/>
      <c r="D37" s="416"/>
      <c r="E37" s="156"/>
      <c r="F37" s="156"/>
      <c r="G37" s="155"/>
      <c r="H37" s="265"/>
    </row>
    <row r="38" spans="2:8" ht="69.400000000000006" customHeight="1">
      <c r="B38" s="405" t="s">
        <v>889</v>
      </c>
      <c r="C38" s="406"/>
      <c r="D38" s="276">
        <v>45747</v>
      </c>
      <c r="E38" s="266"/>
      <c r="F38" s="266"/>
      <c r="G38" s="267"/>
      <c r="H38" s="268"/>
    </row>
    <row r="39" spans="2:8" ht="14.65" customHeight="1">
      <c r="F39" s="154"/>
      <c r="G39" s="147"/>
      <c r="H39" s="153"/>
    </row>
    <row r="41" spans="2:8">
      <c r="F41" s="152" t="s">
        <v>890</v>
      </c>
    </row>
    <row r="42" spans="2:8">
      <c r="F42" s="152" t="s">
        <v>873</v>
      </c>
    </row>
    <row r="43" spans="2:8">
      <c r="F43" s="152" t="s">
        <v>891</v>
      </c>
    </row>
  </sheetData>
  <mergeCells count="22">
    <mergeCell ref="D33:D34"/>
    <mergeCell ref="B36:C37"/>
    <mergeCell ref="D36:D37"/>
    <mergeCell ref="B1:O1"/>
    <mergeCell ref="B2:O2"/>
    <mergeCell ref="B11:C11"/>
    <mergeCell ref="B12:C12"/>
    <mergeCell ref="B13:C13"/>
    <mergeCell ref="B3:H3"/>
    <mergeCell ref="B4:C4"/>
    <mergeCell ref="B5:C5"/>
    <mergeCell ref="B7:C7"/>
    <mergeCell ref="B8:C8"/>
    <mergeCell ref="B9:C9"/>
    <mergeCell ref="B10:C10"/>
    <mergeCell ref="B35:C35"/>
    <mergeCell ref="B38:C38"/>
    <mergeCell ref="B14:C14"/>
    <mergeCell ref="B15:C15"/>
    <mergeCell ref="B16:B20"/>
    <mergeCell ref="B21:B32"/>
    <mergeCell ref="B33:C34"/>
  </mergeCells>
  <dataValidations count="1">
    <dataValidation type="list" allowBlank="1" showInputMessage="1" showErrorMessage="1" sqref="F8:F38" xr:uid="{B262282E-824B-46E6-B0E3-61EE86213FFE}">
      <formula1>$F$41:$F$43</formula1>
    </dataValidation>
  </dataValidations>
  <hyperlinks>
    <hyperlink ref="G21" r:id="rId1" xr:uid="{5AD4DFEA-116B-43AF-B352-7580FE88DD4A}"/>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17"/>
  <sheetViews>
    <sheetView showGridLines="0" zoomScale="80" zoomScaleNormal="80" workbookViewId="0">
      <selection activeCell="F7" sqref="F7:G7"/>
    </sheetView>
  </sheetViews>
  <sheetFormatPr defaultColWidth="11.42578125" defaultRowHeight="11.25"/>
  <cols>
    <col min="1" max="1" width="3.28515625" style="78" customWidth="1"/>
    <col min="2" max="2" width="47.85546875" style="78" customWidth="1"/>
    <col min="3" max="3" width="45.28515625" style="78" customWidth="1"/>
    <col min="4" max="4" width="22.85546875" style="78" customWidth="1"/>
    <col min="5" max="5" width="18.28515625" style="78" customWidth="1"/>
    <col min="6" max="6" width="24.7109375" style="78" customWidth="1"/>
    <col min="7" max="7" width="37.7109375" style="78" customWidth="1"/>
    <col min="8" max="16384" width="11.42578125" style="78"/>
  </cols>
  <sheetData>
    <row r="1" spans="2:10" ht="24" customHeight="1">
      <c r="B1" s="358" t="s">
        <v>892</v>
      </c>
      <c r="C1" s="358"/>
      <c r="D1" s="358"/>
      <c r="E1" s="358"/>
      <c r="F1" s="358"/>
      <c r="G1" s="358"/>
    </row>
    <row r="2" spans="2:10" ht="24" customHeight="1">
      <c r="B2" s="359" t="s">
        <v>893</v>
      </c>
      <c r="C2" s="359"/>
      <c r="D2" s="359"/>
      <c r="E2" s="359"/>
      <c r="F2" s="359"/>
      <c r="G2" s="359"/>
    </row>
    <row r="3" spans="2:10" ht="25.5" customHeight="1">
      <c r="B3" s="424" t="s">
        <v>894</v>
      </c>
      <c r="C3" s="424"/>
      <c r="D3" s="424"/>
      <c r="E3" s="424"/>
      <c r="F3" s="424"/>
      <c r="G3" s="424"/>
    </row>
    <row r="4" spans="2:10" ht="24" customHeight="1">
      <c r="B4" s="131" t="s">
        <v>895</v>
      </c>
      <c r="C4" s="131" t="s">
        <v>896</v>
      </c>
      <c r="D4" s="131" t="s">
        <v>897</v>
      </c>
      <c r="E4" s="131" t="s">
        <v>898</v>
      </c>
      <c r="F4" s="425" t="s">
        <v>899</v>
      </c>
      <c r="G4" s="425"/>
    </row>
    <row r="5" spans="2:10" ht="123" customHeight="1">
      <c r="B5" s="139" t="s">
        <v>900</v>
      </c>
      <c r="C5" s="251" t="s">
        <v>901</v>
      </c>
      <c r="D5" s="89"/>
      <c r="E5" s="132"/>
      <c r="F5" s="423"/>
      <c r="G5" s="423"/>
    </row>
    <row r="6" spans="2:10" ht="102" customHeight="1">
      <c r="B6" s="139" t="s">
        <v>902</v>
      </c>
      <c r="C6" s="259" t="s">
        <v>903</v>
      </c>
      <c r="D6" s="133"/>
      <c r="E6" s="132"/>
      <c r="F6" s="423"/>
      <c r="G6" s="423"/>
    </row>
    <row r="7" spans="2:10" ht="87" customHeight="1">
      <c r="B7" s="139" t="s">
        <v>904</v>
      </c>
      <c r="C7" s="251" t="s">
        <v>905</v>
      </c>
      <c r="D7" s="140"/>
      <c r="E7" s="132"/>
      <c r="F7" s="423"/>
      <c r="G7" s="423"/>
    </row>
    <row r="8" spans="2:10" ht="17.649999999999999" customHeight="1">
      <c r="B8" s="427" t="s">
        <v>906</v>
      </c>
      <c r="C8" s="427"/>
      <c r="D8" s="427"/>
      <c r="E8" s="427"/>
      <c r="F8" s="427"/>
    </row>
    <row r="9" spans="2:10" ht="25.5" customHeight="1">
      <c r="B9" s="424" t="s">
        <v>907</v>
      </c>
      <c r="C9" s="424"/>
      <c r="D9" s="424"/>
      <c r="E9" s="424"/>
      <c r="F9" s="424"/>
      <c r="G9" s="424"/>
    </row>
    <row r="10" spans="2:10" ht="24" customHeight="1">
      <c r="B10" s="131" t="s">
        <v>908</v>
      </c>
      <c r="C10" s="131" t="s">
        <v>896</v>
      </c>
      <c r="D10" s="131" t="s">
        <v>909</v>
      </c>
      <c r="E10" s="131" t="s">
        <v>897</v>
      </c>
      <c r="F10" s="131" t="s">
        <v>898</v>
      </c>
      <c r="G10" s="131" t="s">
        <v>910</v>
      </c>
    </row>
    <row r="11" spans="2:10" ht="52.15" customHeight="1">
      <c r="B11" s="277" t="s">
        <v>911</v>
      </c>
      <c r="C11" s="259" t="s">
        <v>912</v>
      </c>
      <c r="D11" s="278" t="s">
        <v>913</v>
      </c>
      <c r="E11" s="137"/>
      <c r="F11" s="138"/>
      <c r="G11" s="79"/>
      <c r="H11" s="426"/>
      <c r="I11" s="426"/>
      <c r="J11" s="426"/>
    </row>
    <row r="12" spans="2:10" ht="52.15" customHeight="1">
      <c r="B12" s="277" t="s">
        <v>914</v>
      </c>
      <c r="C12" s="229" t="s">
        <v>915</v>
      </c>
      <c r="D12" s="278" t="s">
        <v>913</v>
      </c>
      <c r="E12" s="137"/>
      <c r="F12" s="138"/>
      <c r="G12" s="79"/>
      <c r="I12" s="146"/>
    </row>
    <row r="13" spans="2:10" ht="18" customHeight="1">
      <c r="B13" s="141"/>
      <c r="C13" s="142"/>
      <c r="D13" s="143"/>
      <c r="E13" s="144"/>
      <c r="F13" s="145"/>
      <c r="G13" s="134"/>
    </row>
    <row r="14" spans="2:10" ht="24.6" customHeight="1">
      <c r="B14" s="424" t="s">
        <v>916</v>
      </c>
      <c r="C14" s="424"/>
      <c r="D14" s="424"/>
      <c r="E14" s="424"/>
      <c r="F14" s="424"/>
      <c r="G14" s="424"/>
    </row>
    <row r="15" spans="2:10" ht="40.15" customHeight="1">
      <c r="B15" s="131" t="s">
        <v>908</v>
      </c>
      <c r="C15" s="131" t="s">
        <v>896</v>
      </c>
      <c r="D15" s="131" t="s">
        <v>909</v>
      </c>
      <c r="E15" s="131" t="s">
        <v>897</v>
      </c>
      <c r="F15" s="131" t="s">
        <v>898</v>
      </c>
      <c r="G15" s="131" t="s">
        <v>910</v>
      </c>
    </row>
    <row r="16" spans="2:10" ht="86.1" customHeight="1">
      <c r="B16" s="241" t="s">
        <v>917</v>
      </c>
      <c r="C16" s="241" t="s">
        <v>918</v>
      </c>
      <c r="D16" s="252" t="s">
        <v>919</v>
      </c>
      <c r="E16" s="135"/>
      <c r="F16" s="136"/>
      <c r="G16" s="80"/>
    </row>
    <row r="17" spans="2:7" ht="97.15" customHeight="1">
      <c r="B17" s="229" t="s">
        <v>920</v>
      </c>
      <c r="C17" s="241" t="s">
        <v>921</v>
      </c>
      <c r="D17" s="252" t="s">
        <v>922</v>
      </c>
      <c r="E17" s="137"/>
      <c r="F17" s="138"/>
      <c r="G17" s="79"/>
    </row>
  </sheetData>
  <mergeCells count="11">
    <mergeCell ref="H11:J11"/>
    <mergeCell ref="F7:G7"/>
    <mergeCell ref="B8:F8"/>
    <mergeCell ref="B9:G9"/>
    <mergeCell ref="B14:G14"/>
    <mergeCell ref="F6:G6"/>
    <mergeCell ref="B1:G1"/>
    <mergeCell ref="B3:G3"/>
    <mergeCell ref="F4:G4"/>
    <mergeCell ref="F5:G5"/>
    <mergeCell ref="B2:G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5a6640d-b113-4bb9-9fa9-69fe2b1a6be2" xsi:nil="true"/>
    <SharedWithUsers xmlns="80d37e3b-2df9-43b2-9480-18a689ef00cd">
      <UserInfo>
        <DisplayName>Catalina Alejandra Guerrero Torres</DisplayName>
        <AccountId>11</AccountId>
        <AccountType/>
      </UserInfo>
      <UserInfo>
        <DisplayName>María José Alvarado Andrade</DisplayName>
        <AccountId>44</AccountId>
        <AccountType/>
      </UserInfo>
    </SharedWithUsers>
    <MediaLengthInSeconds xmlns="45a6640d-b113-4bb9-9fa9-69fe2b1a6be2" xsi:nil="true"/>
    <TaxCatchAll xmlns="80d37e3b-2df9-43b2-9480-18a689ef00cd" xsi:nil="true"/>
    <lcf76f155ced4ddcb4097134ff3c332f xmlns="45a6640d-b113-4bb9-9fa9-69fe2b1a6be2">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58D2987AC6E9C4A8A99350B9AF326E5" ma:contentTypeVersion="19" ma:contentTypeDescription="Crear nuevo documento." ma:contentTypeScope="" ma:versionID="e5037bf9e555ad2a8aab6a544abf2397">
  <xsd:schema xmlns:xsd="http://www.w3.org/2001/XMLSchema" xmlns:xs="http://www.w3.org/2001/XMLSchema" xmlns:p="http://schemas.microsoft.com/office/2006/metadata/properties" xmlns:ns2="45a6640d-b113-4bb9-9fa9-69fe2b1a6be2" xmlns:ns3="80d37e3b-2df9-43b2-9480-18a689ef00cd" targetNamespace="http://schemas.microsoft.com/office/2006/metadata/properties" ma:root="true" ma:fieldsID="e8365a1700c9321e76be3eb6f80552aa" ns2:_="" ns3:_="">
    <xsd:import namespace="45a6640d-b113-4bb9-9fa9-69fe2b1a6be2"/>
    <xsd:import namespace="80d37e3b-2df9-43b2-9480-18a689ef00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_Flow_SignoffStatu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6640d-b113-4bb9-9fa9-69fe2b1a6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05e88ec3-9fe3-4c36-b54b-b0c9ca76411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0d37e3b-2df9-43b2-9480-18a689ef00cd"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56da089a-6ef6-4f86-8312-f26e0ebc9866}" ma:internalName="TaxCatchAll" ma:showField="CatchAllData" ma:web="80d37e3b-2df9-43b2-9480-18a689ef00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232992-18BA-4FF8-A473-7069B4A70481}"/>
</file>

<file path=customXml/itemProps2.xml><?xml version="1.0" encoding="utf-8"?>
<ds:datastoreItem xmlns:ds="http://schemas.openxmlformats.org/officeDocument/2006/customXml" ds:itemID="{CDCE7EA9-B82B-4C36-9069-676B41AFD6ED}"/>
</file>

<file path=customXml/itemProps3.xml><?xml version="1.0" encoding="utf-8"?>
<ds:datastoreItem xmlns:ds="http://schemas.openxmlformats.org/officeDocument/2006/customXml" ds:itemID="{29B5B269-D2BA-4F1B-A69B-F12934DE28D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cote</dc:creator>
  <cp:keywords/>
  <dc:description/>
  <cp:lastModifiedBy>Vania Donoso</cp:lastModifiedBy>
  <cp:revision/>
  <dcterms:created xsi:type="dcterms:W3CDTF">2017-03-04T23:12:32Z</dcterms:created>
  <dcterms:modified xsi:type="dcterms:W3CDTF">2024-03-15T16:02:07Z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0x010100F58D2987AC6E9C4A8A99350B9AF326E5</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